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IGOR ROMÃO\EMPRESAS\2024\H DE A\CRECHE\Proposta e Declarações\EXCEL\"/>
    </mc:Choice>
  </mc:AlternateContent>
  <xr:revisionPtr revIDLastSave="0" documentId="13_ncr:1_{FA83D6BD-ED27-4882-ABA3-2ABFF5EE885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rçamento Sintétic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99" i="1" l="1"/>
  <c r="I699" i="1" s="1"/>
  <c r="J699" i="1" s="1"/>
  <c r="H698" i="1"/>
  <c r="I698" i="1" s="1"/>
  <c r="J698" i="1" s="1"/>
  <c r="I697" i="1"/>
  <c r="J697" i="1" s="1"/>
  <c r="H697" i="1"/>
  <c r="H696" i="1"/>
  <c r="I696" i="1" s="1"/>
  <c r="J696" i="1" s="1"/>
  <c r="J695" i="1"/>
  <c r="I694" i="1"/>
  <c r="J694" i="1" s="1"/>
  <c r="H694" i="1"/>
  <c r="J693" i="1"/>
  <c r="H692" i="1"/>
  <c r="I692" i="1" s="1"/>
  <c r="J692" i="1" s="1"/>
  <c r="J691" i="1"/>
  <c r="I690" i="1"/>
  <c r="J690" i="1" s="1"/>
  <c r="H690" i="1"/>
  <c r="H689" i="1"/>
  <c r="I689" i="1" s="1"/>
  <c r="J689" i="1" s="1"/>
  <c r="J688" i="1"/>
  <c r="H687" i="1"/>
  <c r="I687" i="1" s="1"/>
  <c r="J687" i="1" s="1"/>
  <c r="J686" i="1"/>
  <c r="I686" i="1"/>
  <c r="H686" i="1"/>
  <c r="I685" i="1"/>
  <c r="J685" i="1" s="1"/>
  <c r="H685" i="1"/>
  <c r="J684" i="1"/>
  <c r="J683" i="1"/>
  <c r="J682" i="1"/>
  <c r="I682" i="1"/>
  <c r="H682" i="1"/>
  <c r="I681" i="1"/>
  <c r="J681" i="1" s="1"/>
  <c r="H681" i="1"/>
  <c r="J680" i="1"/>
  <c r="I679" i="1"/>
  <c r="J679" i="1" s="1"/>
  <c r="H679" i="1"/>
  <c r="H678" i="1"/>
  <c r="I678" i="1" s="1"/>
  <c r="J678" i="1" s="1"/>
  <c r="H677" i="1"/>
  <c r="I677" i="1" s="1"/>
  <c r="J677" i="1" s="1"/>
  <c r="J676" i="1"/>
  <c r="I676" i="1"/>
  <c r="H676" i="1"/>
  <c r="I675" i="1"/>
  <c r="J675" i="1" s="1"/>
  <c r="H675" i="1"/>
  <c r="J674" i="1"/>
  <c r="J673" i="1"/>
  <c r="J672" i="1"/>
  <c r="I672" i="1"/>
  <c r="H672" i="1"/>
  <c r="I671" i="1"/>
  <c r="J671" i="1" s="1"/>
  <c r="H671" i="1"/>
  <c r="J670" i="1"/>
  <c r="I669" i="1"/>
  <c r="J669" i="1" s="1"/>
  <c r="H669" i="1"/>
  <c r="H668" i="1"/>
  <c r="I668" i="1" s="1"/>
  <c r="J668" i="1" s="1"/>
  <c r="H667" i="1"/>
  <c r="I667" i="1" s="1"/>
  <c r="J667" i="1" s="1"/>
  <c r="J666" i="1"/>
  <c r="I666" i="1"/>
  <c r="H666" i="1"/>
  <c r="I665" i="1"/>
  <c r="J665" i="1" s="1"/>
  <c r="H665" i="1"/>
  <c r="H664" i="1"/>
  <c r="I664" i="1" s="1"/>
  <c r="J664" i="1" s="1"/>
  <c r="J663" i="1"/>
  <c r="H662" i="1"/>
  <c r="I662" i="1" s="1"/>
  <c r="J662" i="1" s="1"/>
  <c r="H661" i="1"/>
  <c r="I661" i="1" s="1"/>
  <c r="J661" i="1" s="1"/>
  <c r="J660" i="1"/>
  <c r="I660" i="1"/>
  <c r="H660" i="1"/>
  <c r="I659" i="1"/>
  <c r="J659" i="1" s="1"/>
  <c r="H659" i="1"/>
  <c r="I658" i="1"/>
  <c r="J658" i="1" s="1"/>
  <c r="H658" i="1"/>
  <c r="J657" i="1"/>
  <c r="I657" i="1"/>
  <c r="H657" i="1"/>
  <c r="J656" i="1"/>
  <c r="I656" i="1"/>
  <c r="H656" i="1"/>
  <c r="J655" i="1"/>
  <c r="I655" i="1"/>
  <c r="H655" i="1"/>
  <c r="H654" i="1"/>
  <c r="I654" i="1" s="1"/>
  <c r="J654" i="1" s="1"/>
  <c r="H653" i="1"/>
  <c r="I653" i="1" s="1"/>
  <c r="J653" i="1" s="1"/>
  <c r="J652" i="1"/>
  <c r="J651" i="1"/>
  <c r="I651" i="1"/>
  <c r="H651" i="1"/>
  <c r="J650" i="1"/>
  <c r="I650" i="1"/>
  <c r="H650" i="1"/>
  <c r="I649" i="1"/>
  <c r="J649" i="1" s="1"/>
  <c r="H649" i="1"/>
  <c r="H648" i="1"/>
  <c r="I648" i="1" s="1"/>
  <c r="J648" i="1" s="1"/>
  <c r="H647" i="1"/>
  <c r="I647" i="1" s="1"/>
  <c r="J647" i="1" s="1"/>
  <c r="J646" i="1"/>
  <c r="I646" i="1"/>
  <c r="H646" i="1"/>
  <c r="I645" i="1"/>
  <c r="J645" i="1" s="1"/>
  <c r="H645" i="1"/>
  <c r="J644" i="1"/>
  <c r="J643" i="1"/>
  <c r="I643" i="1"/>
  <c r="H643" i="1"/>
  <c r="H642" i="1"/>
  <c r="I642" i="1" s="1"/>
  <c r="J642" i="1" s="1"/>
  <c r="H641" i="1"/>
  <c r="I641" i="1" s="1"/>
  <c r="J641" i="1" s="1"/>
  <c r="J640" i="1"/>
  <c r="J639" i="1"/>
  <c r="I639" i="1"/>
  <c r="H639" i="1"/>
  <c r="J638" i="1"/>
  <c r="I638" i="1"/>
  <c r="H638" i="1"/>
  <c r="J637" i="1"/>
  <c r="I637" i="1"/>
  <c r="H637" i="1"/>
  <c r="H636" i="1"/>
  <c r="I636" i="1" s="1"/>
  <c r="J636" i="1" s="1"/>
  <c r="H635" i="1"/>
  <c r="I635" i="1" s="1"/>
  <c r="J635" i="1" s="1"/>
  <c r="J634" i="1"/>
  <c r="I634" i="1"/>
  <c r="H634" i="1"/>
  <c r="J633" i="1"/>
  <c r="J632" i="1"/>
  <c r="I632" i="1"/>
  <c r="H632" i="1"/>
  <c r="J631" i="1"/>
  <c r="I631" i="1"/>
  <c r="H631" i="1"/>
  <c r="H630" i="1"/>
  <c r="I630" i="1" s="1"/>
  <c r="J630" i="1" s="1"/>
  <c r="H629" i="1"/>
  <c r="I629" i="1" s="1"/>
  <c r="J629" i="1" s="1"/>
  <c r="J628" i="1"/>
  <c r="J627" i="1"/>
  <c r="I627" i="1"/>
  <c r="H627" i="1"/>
  <c r="J626" i="1"/>
  <c r="I626" i="1"/>
  <c r="H626" i="1"/>
  <c r="J625" i="1"/>
  <c r="I625" i="1"/>
  <c r="H625" i="1"/>
  <c r="H624" i="1"/>
  <c r="I624" i="1" s="1"/>
  <c r="J624" i="1" s="1"/>
  <c r="H623" i="1"/>
  <c r="I623" i="1" s="1"/>
  <c r="J623" i="1" s="1"/>
  <c r="J622" i="1"/>
  <c r="I622" i="1"/>
  <c r="H622" i="1"/>
  <c r="J621" i="1"/>
  <c r="J620" i="1"/>
  <c r="I620" i="1"/>
  <c r="H620" i="1"/>
  <c r="J619" i="1"/>
  <c r="I619" i="1"/>
  <c r="H619" i="1"/>
  <c r="H618" i="1"/>
  <c r="I618" i="1" s="1"/>
  <c r="J618" i="1" s="1"/>
  <c r="J617" i="1"/>
  <c r="J616" i="1"/>
  <c r="J615" i="1"/>
  <c r="I615" i="1"/>
  <c r="H615" i="1"/>
  <c r="H614" i="1"/>
  <c r="I614" i="1" s="1"/>
  <c r="J614" i="1" s="1"/>
  <c r="H613" i="1"/>
  <c r="I613" i="1" s="1"/>
  <c r="J613" i="1" s="1"/>
  <c r="J612" i="1"/>
  <c r="I612" i="1"/>
  <c r="H612" i="1"/>
  <c r="I611" i="1"/>
  <c r="J611" i="1" s="1"/>
  <c r="H611" i="1"/>
  <c r="I610" i="1"/>
  <c r="J610" i="1" s="1"/>
  <c r="H610" i="1"/>
  <c r="J609" i="1"/>
  <c r="I609" i="1"/>
  <c r="H609" i="1"/>
  <c r="J608" i="1"/>
  <c r="I608" i="1"/>
  <c r="H608" i="1"/>
  <c r="J607" i="1"/>
  <c r="I607" i="1"/>
  <c r="H607" i="1"/>
  <c r="H606" i="1"/>
  <c r="I606" i="1" s="1"/>
  <c r="J606" i="1" s="1"/>
  <c r="H605" i="1"/>
  <c r="I605" i="1" s="1"/>
  <c r="J605" i="1" s="1"/>
  <c r="J604" i="1"/>
  <c r="I604" i="1"/>
  <c r="H604" i="1"/>
  <c r="J603" i="1"/>
  <c r="J602" i="1"/>
  <c r="I602" i="1"/>
  <c r="H602" i="1"/>
  <c r="J601" i="1"/>
  <c r="I601" i="1"/>
  <c r="H601" i="1"/>
  <c r="H600" i="1"/>
  <c r="I600" i="1" s="1"/>
  <c r="J600" i="1" s="1"/>
  <c r="H599" i="1"/>
  <c r="I599" i="1" s="1"/>
  <c r="J599" i="1" s="1"/>
  <c r="J598" i="1"/>
  <c r="J597" i="1"/>
  <c r="H596" i="1"/>
  <c r="I596" i="1" s="1"/>
  <c r="J596" i="1" s="1"/>
  <c r="H595" i="1"/>
  <c r="I595" i="1" s="1"/>
  <c r="J595" i="1" s="1"/>
  <c r="J594" i="1"/>
  <c r="I594" i="1"/>
  <c r="H594" i="1"/>
  <c r="I593" i="1"/>
  <c r="J593" i="1" s="1"/>
  <c r="H593" i="1"/>
  <c r="H592" i="1"/>
  <c r="I592" i="1" s="1"/>
  <c r="J592" i="1" s="1"/>
  <c r="J591" i="1"/>
  <c r="I591" i="1"/>
  <c r="H591" i="1"/>
  <c r="J590" i="1"/>
  <c r="I590" i="1"/>
  <c r="H590" i="1"/>
  <c r="J589" i="1"/>
  <c r="J588" i="1"/>
  <c r="J587" i="1"/>
  <c r="I587" i="1"/>
  <c r="H587" i="1"/>
  <c r="J586" i="1"/>
  <c r="I586" i="1"/>
  <c r="H586" i="1"/>
  <c r="H585" i="1"/>
  <c r="I585" i="1" s="1"/>
  <c r="J585" i="1" s="1"/>
  <c r="H584" i="1"/>
  <c r="I584" i="1" s="1"/>
  <c r="J584" i="1" s="1"/>
  <c r="H583" i="1"/>
  <c r="I583" i="1" s="1"/>
  <c r="J583" i="1" s="1"/>
  <c r="I582" i="1"/>
  <c r="J582" i="1" s="1"/>
  <c r="H582" i="1"/>
  <c r="I581" i="1"/>
  <c r="J581" i="1" s="1"/>
  <c r="H581" i="1"/>
  <c r="I580" i="1"/>
  <c r="J580" i="1" s="1"/>
  <c r="H580" i="1"/>
  <c r="J579" i="1"/>
  <c r="I579" i="1"/>
  <c r="H579" i="1"/>
  <c r="J578" i="1"/>
  <c r="I578" i="1"/>
  <c r="H578" i="1"/>
  <c r="J577" i="1"/>
  <c r="H577" i="1"/>
  <c r="I577" i="1" s="1"/>
  <c r="H576" i="1"/>
  <c r="I576" i="1" s="1"/>
  <c r="J576" i="1" s="1"/>
  <c r="H575" i="1"/>
  <c r="I575" i="1" s="1"/>
  <c r="J575" i="1" s="1"/>
  <c r="J574" i="1"/>
  <c r="I574" i="1"/>
  <c r="H574" i="1"/>
  <c r="I573" i="1"/>
  <c r="J573" i="1" s="1"/>
  <c r="H573" i="1"/>
  <c r="I572" i="1"/>
  <c r="J572" i="1" s="1"/>
  <c r="H572" i="1"/>
  <c r="J571" i="1"/>
  <c r="H570" i="1"/>
  <c r="I570" i="1" s="1"/>
  <c r="J570" i="1" s="1"/>
  <c r="H569" i="1"/>
  <c r="I569" i="1" s="1"/>
  <c r="J569" i="1" s="1"/>
  <c r="I568" i="1"/>
  <c r="J568" i="1" s="1"/>
  <c r="H568" i="1"/>
  <c r="J567" i="1"/>
  <c r="J566" i="1"/>
  <c r="I566" i="1"/>
  <c r="H566" i="1"/>
  <c r="H565" i="1"/>
  <c r="I565" i="1" s="1"/>
  <c r="J565" i="1" s="1"/>
  <c r="H564" i="1"/>
  <c r="I564" i="1" s="1"/>
  <c r="J564" i="1" s="1"/>
  <c r="H563" i="1"/>
  <c r="I563" i="1" s="1"/>
  <c r="J563" i="1" s="1"/>
  <c r="J562" i="1"/>
  <c r="J561" i="1"/>
  <c r="I561" i="1"/>
  <c r="H561" i="1"/>
  <c r="J560" i="1"/>
  <c r="I560" i="1"/>
  <c r="H560" i="1"/>
  <c r="H559" i="1"/>
  <c r="I559" i="1" s="1"/>
  <c r="J559" i="1" s="1"/>
  <c r="J558" i="1"/>
  <c r="I557" i="1"/>
  <c r="J557" i="1" s="1"/>
  <c r="H557" i="1"/>
  <c r="J556" i="1"/>
  <c r="I555" i="1"/>
  <c r="J555" i="1" s="1"/>
  <c r="H555" i="1"/>
  <c r="H554" i="1"/>
  <c r="I554" i="1" s="1"/>
  <c r="J554" i="1" s="1"/>
  <c r="H553" i="1"/>
  <c r="I553" i="1" s="1"/>
  <c r="J553" i="1" s="1"/>
  <c r="J552" i="1"/>
  <c r="J551" i="1"/>
  <c r="I551" i="1"/>
  <c r="H551" i="1"/>
  <c r="J550" i="1"/>
  <c r="I550" i="1"/>
  <c r="H550" i="1"/>
  <c r="J549" i="1"/>
  <c r="I549" i="1"/>
  <c r="H549" i="1"/>
  <c r="H548" i="1"/>
  <c r="I548" i="1" s="1"/>
  <c r="J548" i="1" s="1"/>
  <c r="H547" i="1"/>
  <c r="I547" i="1" s="1"/>
  <c r="J547" i="1" s="1"/>
  <c r="J546" i="1"/>
  <c r="I546" i="1"/>
  <c r="H546" i="1"/>
  <c r="I545" i="1"/>
  <c r="J545" i="1" s="1"/>
  <c r="H545" i="1"/>
  <c r="H544" i="1"/>
  <c r="I544" i="1" s="1"/>
  <c r="J544" i="1" s="1"/>
  <c r="J543" i="1"/>
  <c r="J542" i="1"/>
  <c r="I541" i="1"/>
  <c r="J541" i="1" s="1"/>
  <c r="H541" i="1"/>
  <c r="I540" i="1"/>
  <c r="J540" i="1" s="1"/>
  <c r="H540" i="1"/>
  <c r="J539" i="1"/>
  <c r="I539" i="1"/>
  <c r="H539" i="1"/>
  <c r="J538" i="1"/>
  <c r="I538" i="1"/>
  <c r="H538" i="1"/>
  <c r="J537" i="1"/>
  <c r="I537" i="1"/>
  <c r="H537" i="1"/>
  <c r="H536" i="1"/>
  <c r="I536" i="1" s="1"/>
  <c r="J536" i="1" s="1"/>
  <c r="H535" i="1"/>
  <c r="I535" i="1" s="1"/>
  <c r="J535" i="1" s="1"/>
  <c r="J534" i="1"/>
  <c r="I534" i="1"/>
  <c r="H534" i="1"/>
  <c r="I533" i="1"/>
  <c r="J533" i="1" s="1"/>
  <c r="H533" i="1"/>
  <c r="H532" i="1"/>
  <c r="I532" i="1" s="1"/>
  <c r="J532" i="1" s="1"/>
  <c r="J531" i="1"/>
  <c r="H530" i="1"/>
  <c r="I530" i="1" s="1"/>
  <c r="J530" i="1" s="1"/>
  <c r="H529" i="1"/>
  <c r="I529" i="1" s="1"/>
  <c r="J529" i="1" s="1"/>
  <c r="J528" i="1"/>
  <c r="J527" i="1"/>
  <c r="I527" i="1"/>
  <c r="H527" i="1"/>
  <c r="J526" i="1"/>
  <c r="I526" i="1"/>
  <c r="H526" i="1"/>
  <c r="I525" i="1"/>
  <c r="J525" i="1" s="1"/>
  <c r="H525" i="1"/>
  <c r="H524" i="1"/>
  <c r="I524" i="1" s="1"/>
  <c r="J524" i="1" s="1"/>
  <c r="H523" i="1"/>
  <c r="I523" i="1" s="1"/>
  <c r="J523" i="1" s="1"/>
  <c r="J522" i="1"/>
  <c r="I522" i="1"/>
  <c r="H522" i="1"/>
  <c r="I521" i="1"/>
  <c r="J521" i="1" s="1"/>
  <c r="H521" i="1"/>
  <c r="I520" i="1"/>
  <c r="J520" i="1" s="1"/>
  <c r="H520" i="1"/>
  <c r="J519" i="1"/>
  <c r="I519" i="1"/>
  <c r="H519" i="1"/>
  <c r="J518" i="1"/>
  <c r="I518" i="1"/>
  <c r="H518" i="1"/>
  <c r="J517" i="1"/>
  <c r="I517" i="1"/>
  <c r="H517" i="1"/>
  <c r="H516" i="1"/>
  <c r="I516" i="1" s="1"/>
  <c r="J516" i="1" s="1"/>
  <c r="H515" i="1"/>
  <c r="I515" i="1" s="1"/>
  <c r="J515" i="1" s="1"/>
  <c r="J514" i="1"/>
  <c r="I514" i="1"/>
  <c r="H514" i="1"/>
  <c r="I513" i="1"/>
  <c r="J513" i="1" s="1"/>
  <c r="H513" i="1"/>
  <c r="J512" i="1"/>
  <c r="J511" i="1"/>
  <c r="H511" i="1"/>
  <c r="I511" i="1" s="1"/>
  <c r="H510" i="1"/>
  <c r="I510" i="1" s="1"/>
  <c r="J510" i="1" s="1"/>
  <c r="H509" i="1"/>
  <c r="I509" i="1" s="1"/>
  <c r="J509" i="1" s="1"/>
  <c r="J508" i="1"/>
  <c r="I508" i="1"/>
  <c r="H508" i="1"/>
  <c r="I507" i="1"/>
  <c r="J507" i="1" s="1"/>
  <c r="H507" i="1"/>
  <c r="I506" i="1"/>
  <c r="J506" i="1" s="1"/>
  <c r="H506" i="1"/>
  <c r="J505" i="1"/>
  <c r="I505" i="1"/>
  <c r="H505" i="1"/>
  <c r="J504" i="1"/>
  <c r="I504" i="1"/>
  <c r="H504" i="1"/>
  <c r="H503" i="1"/>
  <c r="I503" i="1" s="1"/>
  <c r="J503" i="1" s="1"/>
  <c r="J502" i="1"/>
  <c r="I501" i="1"/>
  <c r="J501" i="1" s="1"/>
  <c r="H501" i="1"/>
  <c r="I500" i="1"/>
  <c r="J500" i="1" s="1"/>
  <c r="H500" i="1"/>
  <c r="J499" i="1"/>
  <c r="I499" i="1"/>
  <c r="H499" i="1"/>
  <c r="J498" i="1"/>
  <c r="I498" i="1"/>
  <c r="H498" i="1"/>
  <c r="H497" i="1"/>
  <c r="I497" i="1" s="1"/>
  <c r="J497" i="1" s="1"/>
  <c r="H496" i="1"/>
  <c r="I496" i="1" s="1"/>
  <c r="J496" i="1" s="1"/>
  <c r="H495" i="1"/>
  <c r="I495" i="1" s="1"/>
  <c r="J495" i="1" s="1"/>
  <c r="J494" i="1"/>
  <c r="I494" i="1"/>
  <c r="H494" i="1"/>
  <c r="J493" i="1"/>
  <c r="J492" i="1"/>
  <c r="I492" i="1"/>
  <c r="H492" i="1"/>
  <c r="J491" i="1"/>
  <c r="I491" i="1"/>
  <c r="H491" i="1"/>
  <c r="H490" i="1"/>
  <c r="I490" i="1" s="1"/>
  <c r="J490" i="1" s="1"/>
  <c r="H489" i="1"/>
  <c r="I489" i="1" s="1"/>
  <c r="J489" i="1" s="1"/>
  <c r="I488" i="1"/>
  <c r="J488" i="1" s="1"/>
  <c r="H488" i="1"/>
  <c r="I487" i="1"/>
  <c r="J487" i="1" s="1"/>
  <c r="H487" i="1"/>
  <c r="I486" i="1"/>
  <c r="J486" i="1" s="1"/>
  <c r="H486" i="1"/>
  <c r="J485" i="1"/>
  <c r="I485" i="1"/>
  <c r="H485" i="1"/>
  <c r="J484" i="1"/>
  <c r="I484" i="1"/>
  <c r="H484" i="1"/>
  <c r="H483" i="1"/>
  <c r="I483" i="1" s="1"/>
  <c r="J483" i="1" s="1"/>
  <c r="H482" i="1"/>
  <c r="I482" i="1" s="1"/>
  <c r="J482" i="1" s="1"/>
  <c r="H481" i="1"/>
  <c r="I481" i="1" s="1"/>
  <c r="J481" i="1" s="1"/>
  <c r="I480" i="1"/>
  <c r="J480" i="1" s="1"/>
  <c r="H480" i="1"/>
  <c r="I479" i="1"/>
  <c r="J479" i="1" s="1"/>
  <c r="H479" i="1"/>
  <c r="I478" i="1"/>
  <c r="J478" i="1" s="1"/>
  <c r="H478" i="1"/>
  <c r="J477" i="1"/>
  <c r="I477" i="1"/>
  <c r="H477" i="1"/>
  <c r="J476" i="1"/>
  <c r="I476" i="1"/>
  <c r="H476" i="1"/>
  <c r="J475" i="1"/>
  <c r="H475" i="1"/>
  <c r="I475" i="1" s="1"/>
  <c r="H474" i="1"/>
  <c r="I474" i="1" s="1"/>
  <c r="J474" i="1" s="1"/>
  <c r="H473" i="1"/>
  <c r="I473" i="1" s="1"/>
  <c r="J473" i="1" s="1"/>
  <c r="J472" i="1"/>
  <c r="I472" i="1"/>
  <c r="H472" i="1"/>
  <c r="I471" i="1"/>
  <c r="J471" i="1" s="1"/>
  <c r="H471" i="1"/>
  <c r="I470" i="1"/>
  <c r="J470" i="1" s="1"/>
  <c r="H470" i="1"/>
  <c r="J469" i="1"/>
  <c r="I469" i="1"/>
  <c r="H469" i="1"/>
  <c r="J468" i="1"/>
  <c r="H467" i="1"/>
  <c r="I467" i="1" s="1"/>
  <c r="J467" i="1" s="1"/>
  <c r="I466" i="1"/>
  <c r="J466" i="1" s="1"/>
  <c r="H466" i="1"/>
  <c r="I465" i="1"/>
  <c r="J465" i="1" s="1"/>
  <c r="H465" i="1"/>
  <c r="I464" i="1"/>
  <c r="J464" i="1" s="1"/>
  <c r="H464" i="1"/>
  <c r="J463" i="1"/>
  <c r="I463" i="1"/>
  <c r="H463" i="1"/>
  <c r="J462" i="1"/>
  <c r="I462" i="1"/>
  <c r="H462" i="1"/>
  <c r="H461" i="1"/>
  <c r="I461" i="1" s="1"/>
  <c r="J461" i="1" s="1"/>
  <c r="H460" i="1"/>
  <c r="I460" i="1" s="1"/>
  <c r="J460" i="1" s="1"/>
  <c r="H459" i="1"/>
  <c r="I459" i="1" s="1"/>
  <c r="J459" i="1" s="1"/>
  <c r="I458" i="1"/>
  <c r="J458" i="1" s="1"/>
  <c r="H458" i="1"/>
  <c r="I457" i="1"/>
  <c r="J457" i="1" s="1"/>
  <c r="H457" i="1"/>
  <c r="I456" i="1"/>
  <c r="J456" i="1" s="1"/>
  <c r="H456" i="1"/>
  <c r="J455" i="1"/>
  <c r="I455" i="1"/>
  <c r="H455" i="1"/>
  <c r="J454" i="1"/>
  <c r="I454" i="1"/>
  <c r="H454" i="1"/>
  <c r="H453" i="1"/>
  <c r="I453" i="1" s="1"/>
  <c r="J453" i="1" s="1"/>
  <c r="H452" i="1"/>
  <c r="I452" i="1" s="1"/>
  <c r="J452" i="1" s="1"/>
  <c r="J451" i="1"/>
  <c r="I450" i="1"/>
  <c r="J450" i="1" s="1"/>
  <c r="H450" i="1"/>
  <c r="J449" i="1"/>
  <c r="I449" i="1"/>
  <c r="H449" i="1"/>
  <c r="J448" i="1"/>
  <c r="I448" i="1"/>
  <c r="H448" i="1"/>
  <c r="J447" i="1"/>
  <c r="I447" i="1"/>
  <c r="H447" i="1"/>
  <c r="H446" i="1"/>
  <c r="I446" i="1" s="1"/>
  <c r="J446" i="1" s="1"/>
  <c r="J445" i="1"/>
  <c r="J444" i="1"/>
  <c r="I443" i="1"/>
  <c r="J443" i="1" s="1"/>
  <c r="H443" i="1"/>
  <c r="H442" i="1"/>
  <c r="I442" i="1" s="1"/>
  <c r="J442" i="1" s="1"/>
  <c r="H441" i="1"/>
  <c r="I441" i="1" s="1"/>
  <c r="J441" i="1" s="1"/>
  <c r="J440" i="1"/>
  <c r="I440" i="1"/>
  <c r="H440" i="1"/>
  <c r="I439" i="1"/>
  <c r="J439" i="1" s="1"/>
  <c r="H439" i="1"/>
  <c r="J438" i="1"/>
  <c r="H437" i="1"/>
  <c r="I437" i="1" s="1"/>
  <c r="J437" i="1" s="1"/>
  <c r="H436" i="1"/>
  <c r="I436" i="1" s="1"/>
  <c r="J436" i="1" s="1"/>
  <c r="H435" i="1"/>
  <c r="I435" i="1" s="1"/>
  <c r="J435" i="1" s="1"/>
  <c r="I434" i="1"/>
  <c r="J434" i="1" s="1"/>
  <c r="H434" i="1"/>
  <c r="I433" i="1"/>
  <c r="J433" i="1" s="1"/>
  <c r="H433" i="1"/>
  <c r="I432" i="1"/>
  <c r="J432" i="1" s="1"/>
  <c r="H432" i="1"/>
  <c r="J431" i="1"/>
  <c r="H430" i="1"/>
  <c r="I430" i="1" s="1"/>
  <c r="J430" i="1" s="1"/>
  <c r="J429" i="1"/>
  <c r="I428" i="1"/>
  <c r="J428" i="1" s="1"/>
  <c r="H428" i="1"/>
  <c r="J427" i="1"/>
  <c r="I427" i="1"/>
  <c r="H427" i="1"/>
  <c r="J426" i="1"/>
  <c r="H425" i="1"/>
  <c r="I425" i="1" s="1"/>
  <c r="J425" i="1" s="1"/>
  <c r="J424" i="1"/>
  <c r="I424" i="1"/>
  <c r="H424" i="1"/>
  <c r="I423" i="1"/>
  <c r="J423" i="1" s="1"/>
  <c r="H423" i="1"/>
  <c r="H422" i="1"/>
  <c r="I422" i="1" s="1"/>
  <c r="J422" i="1" s="1"/>
  <c r="J421" i="1"/>
  <c r="I421" i="1"/>
  <c r="H421" i="1"/>
  <c r="J420" i="1"/>
  <c r="I420" i="1"/>
  <c r="H420" i="1"/>
  <c r="I419" i="1"/>
  <c r="J419" i="1" s="1"/>
  <c r="H419" i="1"/>
  <c r="H418" i="1"/>
  <c r="I418" i="1" s="1"/>
  <c r="J418" i="1" s="1"/>
  <c r="H417" i="1"/>
  <c r="I417" i="1" s="1"/>
  <c r="J417" i="1" s="1"/>
  <c r="J416" i="1"/>
  <c r="J415" i="1"/>
  <c r="I415" i="1"/>
  <c r="H415" i="1"/>
  <c r="J414" i="1"/>
  <c r="I414" i="1"/>
  <c r="H414" i="1"/>
  <c r="J413" i="1"/>
  <c r="I413" i="1"/>
  <c r="H413" i="1"/>
  <c r="J412" i="1"/>
  <c r="H411" i="1"/>
  <c r="I411" i="1" s="1"/>
  <c r="J411" i="1" s="1"/>
  <c r="H410" i="1"/>
  <c r="I410" i="1" s="1"/>
  <c r="J410" i="1" s="1"/>
  <c r="J409" i="1"/>
  <c r="I409" i="1"/>
  <c r="H409" i="1"/>
  <c r="J408" i="1"/>
  <c r="I408" i="1"/>
  <c r="H408" i="1"/>
  <c r="I407" i="1"/>
  <c r="J407" i="1" s="1"/>
  <c r="H407" i="1"/>
  <c r="H406" i="1"/>
  <c r="I406" i="1" s="1"/>
  <c r="J406" i="1" s="1"/>
  <c r="J405" i="1"/>
  <c r="J404" i="1"/>
  <c r="I403" i="1"/>
  <c r="J403" i="1" s="1"/>
  <c r="H403" i="1"/>
  <c r="H402" i="1"/>
  <c r="I402" i="1" s="1"/>
  <c r="J402" i="1" s="1"/>
  <c r="J401" i="1"/>
  <c r="H401" i="1"/>
  <c r="I401" i="1" s="1"/>
  <c r="I400" i="1"/>
  <c r="J400" i="1" s="1"/>
  <c r="H400" i="1"/>
  <c r="I399" i="1"/>
  <c r="J399" i="1" s="1"/>
  <c r="H399" i="1"/>
  <c r="I398" i="1"/>
  <c r="J398" i="1" s="1"/>
  <c r="H398" i="1"/>
  <c r="J397" i="1"/>
  <c r="I397" i="1"/>
  <c r="H397" i="1"/>
  <c r="I396" i="1"/>
  <c r="J396" i="1" s="1"/>
  <c r="H396" i="1"/>
  <c r="J395" i="1"/>
  <c r="I395" i="1"/>
  <c r="H395" i="1"/>
  <c r="H394" i="1"/>
  <c r="I394" i="1" s="1"/>
  <c r="J394" i="1" s="1"/>
  <c r="J393" i="1"/>
  <c r="H392" i="1"/>
  <c r="I392" i="1" s="1"/>
  <c r="J392" i="1" s="1"/>
  <c r="J391" i="1"/>
  <c r="I391" i="1"/>
  <c r="H391" i="1"/>
  <c r="J390" i="1"/>
  <c r="I390" i="1"/>
  <c r="H390" i="1"/>
  <c r="I389" i="1"/>
  <c r="J389" i="1" s="1"/>
  <c r="H389" i="1"/>
  <c r="J388" i="1"/>
  <c r="H388" i="1"/>
  <c r="I388" i="1" s="1"/>
  <c r="J387" i="1"/>
  <c r="H387" i="1"/>
  <c r="I387" i="1" s="1"/>
  <c r="H386" i="1"/>
  <c r="I386" i="1" s="1"/>
  <c r="J386" i="1" s="1"/>
  <c r="H385" i="1"/>
  <c r="I385" i="1" s="1"/>
  <c r="J385" i="1" s="1"/>
  <c r="I384" i="1"/>
  <c r="J384" i="1" s="1"/>
  <c r="H384" i="1"/>
  <c r="I383" i="1"/>
  <c r="J383" i="1" s="1"/>
  <c r="H383" i="1"/>
  <c r="J382" i="1"/>
  <c r="I382" i="1"/>
  <c r="H382" i="1"/>
  <c r="J381" i="1"/>
  <c r="I381" i="1"/>
  <c r="H381" i="1"/>
  <c r="J380" i="1"/>
  <c r="H380" i="1"/>
  <c r="I380" i="1" s="1"/>
  <c r="J379" i="1"/>
  <c r="H379" i="1"/>
  <c r="I379" i="1" s="1"/>
  <c r="J378" i="1"/>
  <c r="I378" i="1"/>
  <c r="H378" i="1"/>
  <c r="H377" i="1"/>
  <c r="I377" i="1" s="1"/>
  <c r="J377" i="1" s="1"/>
  <c r="H376" i="1"/>
  <c r="I376" i="1" s="1"/>
  <c r="J376" i="1" s="1"/>
  <c r="I375" i="1"/>
  <c r="J375" i="1" s="1"/>
  <c r="H375" i="1"/>
  <c r="J374" i="1"/>
  <c r="I374" i="1"/>
  <c r="H374" i="1"/>
  <c r="I373" i="1"/>
  <c r="J373" i="1" s="1"/>
  <c r="H373" i="1"/>
  <c r="J372" i="1"/>
  <c r="H372" i="1"/>
  <c r="I372" i="1" s="1"/>
  <c r="J371" i="1"/>
  <c r="H371" i="1"/>
  <c r="I371" i="1" s="1"/>
  <c r="H370" i="1"/>
  <c r="I370" i="1" s="1"/>
  <c r="J370" i="1" s="1"/>
  <c r="H369" i="1"/>
  <c r="I369" i="1" s="1"/>
  <c r="J369" i="1" s="1"/>
  <c r="I368" i="1"/>
  <c r="J368" i="1" s="1"/>
  <c r="H368" i="1"/>
  <c r="I367" i="1"/>
  <c r="J367" i="1" s="1"/>
  <c r="H367" i="1"/>
  <c r="J366" i="1"/>
  <c r="I366" i="1"/>
  <c r="H366" i="1"/>
  <c r="J365" i="1"/>
  <c r="I365" i="1"/>
  <c r="H365" i="1"/>
  <c r="J364" i="1"/>
  <c r="H364" i="1"/>
  <c r="I364" i="1" s="1"/>
  <c r="J363" i="1"/>
  <c r="H363" i="1"/>
  <c r="I363" i="1" s="1"/>
  <c r="J362" i="1"/>
  <c r="I362" i="1"/>
  <c r="H362" i="1"/>
  <c r="H361" i="1"/>
  <c r="I361" i="1" s="1"/>
  <c r="J361" i="1" s="1"/>
  <c r="J360" i="1"/>
  <c r="H359" i="1"/>
  <c r="I359" i="1" s="1"/>
  <c r="J359" i="1" s="1"/>
  <c r="J358" i="1"/>
  <c r="H358" i="1"/>
  <c r="I358" i="1" s="1"/>
  <c r="H357" i="1"/>
  <c r="I357" i="1" s="1"/>
  <c r="J357" i="1" s="1"/>
  <c r="I356" i="1"/>
  <c r="J356" i="1" s="1"/>
  <c r="H356" i="1"/>
  <c r="I355" i="1"/>
  <c r="J355" i="1" s="1"/>
  <c r="H355" i="1"/>
  <c r="I354" i="1"/>
  <c r="J354" i="1" s="1"/>
  <c r="H354" i="1"/>
  <c r="J353" i="1"/>
  <c r="I353" i="1"/>
  <c r="H353" i="1"/>
  <c r="I352" i="1"/>
  <c r="J352" i="1" s="1"/>
  <c r="H352" i="1"/>
  <c r="J351" i="1"/>
  <c r="I350" i="1"/>
  <c r="J350" i="1" s="1"/>
  <c r="H350" i="1"/>
  <c r="I349" i="1"/>
  <c r="J349" i="1" s="1"/>
  <c r="H349" i="1"/>
  <c r="I348" i="1"/>
  <c r="J348" i="1" s="1"/>
  <c r="H348" i="1"/>
  <c r="J347" i="1"/>
  <c r="I347" i="1"/>
  <c r="H347" i="1"/>
  <c r="I346" i="1"/>
  <c r="J346" i="1" s="1"/>
  <c r="H346" i="1"/>
  <c r="J345" i="1"/>
  <c r="I345" i="1"/>
  <c r="H345" i="1"/>
  <c r="H344" i="1"/>
  <c r="I344" i="1" s="1"/>
  <c r="J344" i="1" s="1"/>
  <c r="H343" i="1"/>
  <c r="I343" i="1" s="1"/>
  <c r="J343" i="1" s="1"/>
  <c r="I342" i="1"/>
  <c r="J342" i="1" s="1"/>
  <c r="H342" i="1"/>
  <c r="I341" i="1"/>
  <c r="J341" i="1" s="1"/>
  <c r="H341" i="1"/>
  <c r="I340" i="1"/>
  <c r="J340" i="1" s="1"/>
  <c r="H340" i="1"/>
  <c r="J339" i="1"/>
  <c r="I339" i="1"/>
  <c r="H339" i="1"/>
  <c r="J338" i="1"/>
  <c r="I338" i="1"/>
  <c r="H338" i="1"/>
  <c r="H337" i="1"/>
  <c r="I337" i="1" s="1"/>
  <c r="J337" i="1" s="1"/>
  <c r="J336" i="1"/>
  <c r="I335" i="1"/>
  <c r="J335" i="1" s="1"/>
  <c r="H335" i="1"/>
  <c r="I334" i="1"/>
  <c r="J334" i="1" s="1"/>
  <c r="H334" i="1"/>
  <c r="J333" i="1"/>
  <c r="I333" i="1"/>
  <c r="H333" i="1"/>
  <c r="I332" i="1"/>
  <c r="J332" i="1" s="1"/>
  <c r="H332" i="1"/>
  <c r="H331" i="1"/>
  <c r="I331" i="1" s="1"/>
  <c r="J331" i="1" s="1"/>
  <c r="H330" i="1"/>
  <c r="I330" i="1" s="1"/>
  <c r="J330" i="1" s="1"/>
  <c r="H329" i="1"/>
  <c r="I329" i="1" s="1"/>
  <c r="J329" i="1" s="1"/>
  <c r="J328" i="1"/>
  <c r="I328" i="1"/>
  <c r="H328" i="1"/>
  <c r="H327" i="1"/>
  <c r="I327" i="1" s="1"/>
  <c r="J327" i="1" s="1"/>
  <c r="H326" i="1"/>
  <c r="I326" i="1" s="1"/>
  <c r="J326" i="1" s="1"/>
  <c r="J325" i="1"/>
  <c r="I325" i="1"/>
  <c r="H325" i="1"/>
  <c r="H324" i="1"/>
  <c r="I324" i="1" s="1"/>
  <c r="J324" i="1" s="1"/>
  <c r="I323" i="1"/>
  <c r="J323" i="1" s="1"/>
  <c r="H323" i="1"/>
  <c r="H322" i="1"/>
  <c r="I322" i="1" s="1"/>
  <c r="J322" i="1" s="1"/>
  <c r="I321" i="1"/>
  <c r="J321" i="1" s="1"/>
  <c r="H321" i="1"/>
  <c r="J320" i="1"/>
  <c r="I320" i="1"/>
  <c r="H320" i="1"/>
  <c r="I319" i="1"/>
  <c r="J319" i="1" s="1"/>
  <c r="H319" i="1"/>
  <c r="H318" i="1"/>
  <c r="I318" i="1" s="1"/>
  <c r="J318" i="1" s="1"/>
  <c r="J317" i="1"/>
  <c r="I317" i="1"/>
  <c r="H317" i="1"/>
  <c r="H316" i="1"/>
  <c r="I316" i="1" s="1"/>
  <c r="J316" i="1" s="1"/>
  <c r="J315" i="1"/>
  <c r="J314" i="1"/>
  <c r="I314" i="1"/>
  <c r="H314" i="1"/>
  <c r="I313" i="1"/>
  <c r="J313" i="1" s="1"/>
  <c r="H313" i="1"/>
  <c r="H312" i="1"/>
  <c r="I312" i="1" s="1"/>
  <c r="J312" i="1" s="1"/>
  <c r="J311" i="1"/>
  <c r="H310" i="1"/>
  <c r="I310" i="1" s="1"/>
  <c r="J310" i="1" s="1"/>
  <c r="I309" i="1"/>
  <c r="J309" i="1" s="1"/>
  <c r="H309" i="1"/>
  <c r="J308" i="1"/>
  <c r="I308" i="1"/>
  <c r="H308" i="1"/>
  <c r="I307" i="1"/>
  <c r="J307" i="1" s="1"/>
  <c r="H307" i="1"/>
  <c r="H306" i="1"/>
  <c r="I306" i="1" s="1"/>
  <c r="J306" i="1" s="1"/>
  <c r="J305" i="1"/>
  <c r="I305" i="1"/>
  <c r="H305" i="1"/>
  <c r="H304" i="1"/>
  <c r="I304" i="1" s="1"/>
  <c r="J304" i="1" s="1"/>
  <c r="I303" i="1"/>
  <c r="J303" i="1" s="1"/>
  <c r="H303" i="1"/>
  <c r="H302" i="1"/>
  <c r="I302" i="1" s="1"/>
  <c r="J302" i="1" s="1"/>
  <c r="I301" i="1"/>
  <c r="J301" i="1" s="1"/>
  <c r="H301" i="1"/>
  <c r="J300" i="1"/>
  <c r="I300" i="1"/>
  <c r="H300" i="1"/>
  <c r="I299" i="1"/>
  <c r="J299" i="1" s="1"/>
  <c r="H299" i="1"/>
  <c r="H298" i="1"/>
  <c r="I298" i="1" s="1"/>
  <c r="J298" i="1" s="1"/>
  <c r="J297" i="1"/>
  <c r="I297" i="1"/>
  <c r="H297" i="1"/>
  <c r="H296" i="1"/>
  <c r="I296" i="1" s="1"/>
  <c r="J296" i="1" s="1"/>
  <c r="I295" i="1"/>
  <c r="J295" i="1" s="1"/>
  <c r="H295" i="1"/>
  <c r="H294" i="1"/>
  <c r="I294" i="1" s="1"/>
  <c r="J294" i="1" s="1"/>
  <c r="I293" i="1"/>
  <c r="J293" i="1" s="1"/>
  <c r="H293" i="1"/>
  <c r="J292" i="1"/>
  <c r="I292" i="1"/>
  <c r="H292" i="1"/>
  <c r="I291" i="1"/>
  <c r="J291" i="1" s="1"/>
  <c r="H291" i="1"/>
  <c r="H290" i="1"/>
  <c r="I290" i="1" s="1"/>
  <c r="J290" i="1" s="1"/>
  <c r="J289" i="1"/>
  <c r="H288" i="1"/>
  <c r="I288" i="1" s="1"/>
  <c r="J288" i="1" s="1"/>
  <c r="I287" i="1"/>
  <c r="J287" i="1" s="1"/>
  <c r="H287" i="1"/>
  <c r="J286" i="1"/>
  <c r="I286" i="1"/>
  <c r="H286" i="1"/>
  <c r="I285" i="1"/>
  <c r="J285" i="1" s="1"/>
  <c r="H285" i="1"/>
  <c r="H284" i="1"/>
  <c r="I284" i="1" s="1"/>
  <c r="J284" i="1" s="1"/>
  <c r="J283" i="1"/>
  <c r="I283" i="1"/>
  <c r="H283" i="1"/>
  <c r="H282" i="1"/>
  <c r="I282" i="1" s="1"/>
  <c r="J282" i="1" s="1"/>
  <c r="I281" i="1"/>
  <c r="J281" i="1" s="1"/>
  <c r="H281" i="1"/>
  <c r="J280" i="1"/>
  <c r="I279" i="1"/>
  <c r="J279" i="1" s="1"/>
  <c r="H279" i="1"/>
  <c r="J278" i="1"/>
  <c r="J277" i="1"/>
  <c r="J276" i="1"/>
  <c r="I276" i="1"/>
  <c r="H276" i="1"/>
  <c r="I275" i="1"/>
  <c r="J275" i="1" s="1"/>
  <c r="H275" i="1"/>
  <c r="J274" i="1"/>
  <c r="I273" i="1"/>
  <c r="J273" i="1" s="1"/>
  <c r="H273" i="1"/>
  <c r="H272" i="1"/>
  <c r="I272" i="1" s="1"/>
  <c r="J272" i="1" s="1"/>
  <c r="I271" i="1"/>
  <c r="J271" i="1" s="1"/>
  <c r="H271" i="1"/>
  <c r="J270" i="1"/>
  <c r="I270" i="1"/>
  <c r="H270" i="1"/>
  <c r="I269" i="1"/>
  <c r="J269" i="1" s="1"/>
  <c r="H269" i="1"/>
  <c r="H268" i="1"/>
  <c r="I268" i="1" s="1"/>
  <c r="J268" i="1" s="1"/>
  <c r="J267" i="1"/>
  <c r="I267" i="1"/>
  <c r="H267" i="1"/>
  <c r="J266" i="1"/>
  <c r="I265" i="1"/>
  <c r="J265" i="1" s="1"/>
  <c r="H265" i="1"/>
  <c r="J264" i="1"/>
  <c r="J263" i="1"/>
  <c r="H262" i="1"/>
  <c r="I262" i="1" s="1"/>
  <c r="J262" i="1" s="1"/>
  <c r="I261" i="1"/>
  <c r="J261" i="1" s="1"/>
  <c r="H261" i="1"/>
  <c r="J260" i="1"/>
  <c r="I260" i="1"/>
  <c r="H260" i="1"/>
  <c r="I259" i="1"/>
  <c r="J259" i="1" s="1"/>
  <c r="H259" i="1"/>
  <c r="H258" i="1"/>
  <c r="I258" i="1" s="1"/>
  <c r="J258" i="1" s="1"/>
  <c r="J257" i="1"/>
  <c r="H256" i="1"/>
  <c r="I256" i="1" s="1"/>
  <c r="J256" i="1" s="1"/>
  <c r="I255" i="1"/>
  <c r="J255" i="1" s="1"/>
  <c r="H255" i="1"/>
  <c r="J254" i="1"/>
  <c r="I254" i="1"/>
  <c r="H254" i="1"/>
  <c r="I253" i="1"/>
  <c r="J253" i="1" s="1"/>
  <c r="H253" i="1"/>
  <c r="H252" i="1"/>
  <c r="I252" i="1" s="1"/>
  <c r="J252" i="1" s="1"/>
  <c r="J251" i="1"/>
  <c r="I251" i="1"/>
  <c r="H251" i="1"/>
  <c r="H250" i="1"/>
  <c r="I250" i="1" s="1"/>
  <c r="J250" i="1" s="1"/>
  <c r="I249" i="1"/>
  <c r="J249" i="1" s="1"/>
  <c r="H249" i="1"/>
  <c r="H248" i="1"/>
  <c r="I248" i="1" s="1"/>
  <c r="J248" i="1" s="1"/>
  <c r="I247" i="1"/>
  <c r="J247" i="1" s="1"/>
  <c r="H247" i="1"/>
  <c r="J246" i="1"/>
  <c r="I246" i="1"/>
  <c r="H246" i="1"/>
  <c r="I245" i="1"/>
  <c r="J245" i="1" s="1"/>
  <c r="H245" i="1"/>
  <c r="H244" i="1"/>
  <c r="I244" i="1" s="1"/>
  <c r="J244" i="1" s="1"/>
  <c r="J243" i="1"/>
  <c r="I243" i="1"/>
  <c r="H243" i="1"/>
  <c r="J242" i="1"/>
  <c r="I241" i="1"/>
  <c r="J241" i="1" s="1"/>
  <c r="H241" i="1"/>
  <c r="J240" i="1"/>
  <c r="I240" i="1"/>
  <c r="H240" i="1"/>
  <c r="I239" i="1"/>
  <c r="J239" i="1" s="1"/>
  <c r="H239" i="1"/>
  <c r="H238" i="1"/>
  <c r="I238" i="1" s="1"/>
  <c r="J238" i="1" s="1"/>
  <c r="J237" i="1"/>
  <c r="I237" i="1"/>
  <c r="H237" i="1"/>
  <c r="H236" i="1"/>
  <c r="I236" i="1" s="1"/>
  <c r="J236" i="1" s="1"/>
  <c r="I235" i="1"/>
  <c r="J235" i="1" s="1"/>
  <c r="H235" i="1"/>
  <c r="H234" i="1"/>
  <c r="I234" i="1" s="1"/>
  <c r="J234" i="1" s="1"/>
  <c r="I233" i="1"/>
  <c r="J233" i="1" s="1"/>
  <c r="H233" i="1"/>
  <c r="J232" i="1"/>
  <c r="J231" i="1"/>
  <c r="I231" i="1"/>
  <c r="H231" i="1"/>
  <c r="J230" i="1"/>
  <c r="H230" i="1"/>
  <c r="I230" i="1" s="1"/>
  <c r="I229" i="1"/>
  <c r="J229" i="1" s="1"/>
  <c r="H229" i="1"/>
  <c r="H228" i="1"/>
  <c r="I228" i="1" s="1"/>
  <c r="J228" i="1" s="1"/>
  <c r="I227" i="1"/>
  <c r="J227" i="1" s="1"/>
  <c r="H227" i="1"/>
  <c r="J226" i="1"/>
  <c r="I226" i="1"/>
  <c r="H226" i="1"/>
  <c r="I225" i="1"/>
  <c r="J225" i="1" s="1"/>
  <c r="H225" i="1"/>
  <c r="H224" i="1"/>
  <c r="I224" i="1" s="1"/>
  <c r="J224" i="1" s="1"/>
  <c r="J223" i="1"/>
  <c r="I223" i="1"/>
  <c r="H223" i="1"/>
  <c r="J222" i="1"/>
  <c r="H222" i="1"/>
  <c r="I222" i="1" s="1"/>
  <c r="I221" i="1"/>
  <c r="J221" i="1" s="1"/>
  <c r="H221" i="1"/>
  <c r="H220" i="1"/>
  <c r="I220" i="1" s="1"/>
  <c r="J220" i="1" s="1"/>
  <c r="J219" i="1"/>
  <c r="J218" i="1"/>
  <c r="I217" i="1"/>
  <c r="J217" i="1" s="1"/>
  <c r="H217" i="1"/>
  <c r="J216" i="1"/>
  <c r="I215" i="1"/>
  <c r="J215" i="1" s="1"/>
  <c r="H215" i="1"/>
  <c r="H214" i="1"/>
  <c r="I214" i="1" s="1"/>
  <c r="J214" i="1" s="1"/>
  <c r="J213" i="1"/>
  <c r="H212" i="1"/>
  <c r="I212" i="1" s="1"/>
  <c r="J212" i="1" s="1"/>
  <c r="I211" i="1"/>
  <c r="J211" i="1" s="1"/>
  <c r="H211" i="1"/>
  <c r="J210" i="1"/>
  <c r="I210" i="1"/>
  <c r="H210" i="1"/>
  <c r="I209" i="1"/>
  <c r="J209" i="1" s="1"/>
  <c r="H209" i="1"/>
  <c r="H208" i="1"/>
  <c r="I208" i="1" s="1"/>
  <c r="J208" i="1" s="1"/>
  <c r="J207" i="1"/>
  <c r="I207" i="1"/>
  <c r="H207" i="1"/>
  <c r="J206" i="1"/>
  <c r="H206" i="1"/>
  <c r="I206" i="1" s="1"/>
  <c r="I205" i="1"/>
  <c r="J205" i="1" s="1"/>
  <c r="H205" i="1"/>
  <c r="J204" i="1"/>
  <c r="J203" i="1"/>
  <c r="J202" i="1"/>
  <c r="H202" i="1"/>
  <c r="I202" i="1" s="1"/>
  <c r="I201" i="1"/>
  <c r="J201" i="1" s="1"/>
  <c r="H201" i="1"/>
  <c r="H200" i="1"/>
  <c r="I200" i="1" s="1"/>
  <c r="J200" i="1" s="1"/>
  <c r="I199" i="1"/>
  <c r="J199" i="1" s="1"/>
  <c r="H199" i="1"/>
  <c r="J198" i="1"/>
  <c r="I198" i="1"/>
  <c r="H198" i="1"/>
  <c r="J197" i="1"/>
  <c r="H196" i="1"/>
  <c r="I196" i="1" s="1"/>
  <c r="J196" i="1" s="1"/>
  <c r="I195" i="1"/>
  <c r="J195" i="1" s="1"/>
  <c r="H195" i="1"/>
  <c r="H194" i="1"/>
  <c r="I194" i="1" s="1"/>
  <c r="J194" i="1" s="1"/>
  <c r="I193" i="1"/>
  <c r="J193" i="1" s="1"/>
  <c r="H193" i="1"/>
  <c r="J192" i="1"/>
  <c r="I192" i="1"/>
  <c r="H192" i="1"/>
  <c r="I191" i="1"/>
  <c r="J191" i="1" s="1"/>
  <c r="H191" i="1"/>
  <c r="H190" i="1"/>
  <c r="I190" i="1" s="1"/>
  <c r="J190" i="1" s="1"/>
  <c r="J189" i="1"/>
  <c r="I189" i="1"/>
  <c r="H189" i="1"/>
  <c r="H188" i="1"/>
  <c r="I188" i="1" s="1"/>
  <c r="J188" i="1" s="1"/>
  <c r="I187" i="1"/>
  <c r="J187" i="1" s="1"/>
  <c r="H187" i="1"/>
  <c r="J186" i="1"/>
  <c r="J185" i="1"/>
  <c r="H184" i="1"/>
  <c r="I184" i="1" s="1"/>
  <c r="J184" i="1" s="1"/>
  <c r="J183" i="1"/>
  <c r="J182" i="1"/>
  <c r="I182" i="1"/>
  <c r="H182" i="1"/>
  <c r="I181" i="1"/>
  <c r="J181" i="1" s="1"/>
  <c r="H181" i="1"/>
  <c r="H180" i="1"/>
  <c r="I180" i="1" s="1"/>
  <c r="J180" i="1" s="1"/>
  <c r="J179" i="1"/>
  <c r="I179" i="1"/>
  <c r="H179" i="1"/>
  <c r="H178" i="1"/>
  <c r="I178" i="1" s="1"/>
  <c r="J178" i="1" s="1"/>
  <c r="I177" i="1"/>
  <c r="J177" i="1" s="1"/>
  <c r="H177" i="1"/>
  <c r="H176" i="1"/>
  <c r="I176" i="1" s="1"/>
  <c r="J176" i="1" s="1"/>
  <c r="J175" i="1"/>
  <c r="J174" i="1"/>
  <c r="H173" i="1"/>
  <c r="I173" i="1" s="1"/>
  <c r="J173" i="1" s="1"/>
  <c r="H172" i="1"/>
  <c r="I172" i="1" s="1"/>
  <c r="J172" i="1" s="1"/>
  <c r="I171" i="1"/>
  <c r="J171" i="1" s="1"/>
  <c r="H171" i="1"/>
  <c r="J170" i="1"/>
  <c r="I170" i="1"/>
  <c r="H170" i="1"/>
  <c r="J169" i="1"/>
  <c r="H168" i="1"/>
  <c r="I168" i="1" s="1"/>
  <c r="J168" i="1" s="1"/>
  <c r="I167" i="1"/>
  <c r="J167" i="1" s="1"/>
  <c r="H167" i="1"/>
  <c r="J166" i="1"/>
  <c r="I165" i="1"/>
  <c r="J165" i="1" s="1"/>
  <c r="H165" i="1"/>
  <c r="H164" i="1"/>
  <c r="I164" i="1" s="1"/>
  <c r="J164" i="1" s="1"/>
  <c r="J163" i="1"/>
  <c r="I163" i="1"/>
  <c r="H163" i="1"/>
  <c r="J162" i="1"/>
  <c r="H162" i="1"/>
  <c r="I162" i="1" s="1"/>
  <c r="I161" i="1"/>
  <c r="J161" i="1" s="1"/>
  <c r="H161" i="1"/>
  <c r="J160" i="1"/>
  <c r="I159" i="1"/>
  <c r="J159" i="1" s="1"/>
  <c r="H159" i="1"/>
  <c r="J158" i="1"/>
  <c r="I157" i="1"/>
  <c r="J157" i="1" s="1"/>
  <c r="H157" i="1"/>
  <c r="J156" i="1"/>
  <c r="J155" i="1"/>
  <c r="H154" i="1"/>
  <c r="I154" i="1" s="1"/>
  <c r="J154" i="1" s="1"/>
  <c r="I153" i="1"/>
  <c r="J153" i="1" s="1"/>
  <c r="H153" i="1"/>
  <c r="H152" i="1"/>
  <c r="I152" i="1" s="1"/>
  <c r="J152" i="1" s="1"/>
  <c r="I151" i="1"/>
  <c r="J151" i="1" s="1"/>
  <c r="H151" i="1"/>
  <c r="I150" i="1"/>
  <c r="J150" i="1" s="1"/>
  <c r="H150" i="1"/>
  <c r="I149" i="1"/>
  <c r="J149" i="1" s="1"/>
  <c r="H149" i="1"/>
  <c r="J148" i="1"/>
  <c r="H148" i="1"/>
  <c r="I148" i="1" s="1"/>
  <c r="J147" i="1"/>
  <c r="I147" i="1"/>
  <c r="H147" i="1"/>
  <c r="J146" i="1"/>
  <c r="I145" i="1"/>
  <c r="J145" i="1" s="1"/>
  <c r="H145" i="1"/>
  <c r="H144" i="1"/>
  <c r="I144" i="1" s="1"/>
  <c r="J144" i="1" s="1"/>
  <c r="I143" i="1"/>
  <c r="J143" i="1" s="1"/>
  <c r="H143" i="1"/>
  <c r="H142" i="1"/>
  <c r="I142" i="1" s="1"/>
  <c r="J142" i="1" s="1"/>
  <c r="I141" i="1"/>
  <c r="J141" i="1" s="1"/>
  <c r="H141" i="1"/>
  <c r="J140" i="1"/>
  <c r="H140" i="1"/>
  <c r="I140" i="1" s="1"/>
  <c r="H139" i="1"/>
  <c r="I139" i="1" s="1"/>
  <c r="J139" i="1" s="1"/>
  <c r="J138" i="1"/>
  <c r="H138" i="1"/>
  <c r="I138" i="1" s="1"/>
  <c r="J137" i="1"/>
  <c r="H136" i="1"/>
  <c r="I136" i="1" s="1"/>
  <c r="J136" i="1" s="1"/>
  <c r="I135" i="1"/>
  <c r="J135" i="1" s="1"/>
  <c r="H135" i="1"/>
  <c r="J134" i="1"/>
  <c r="I133" i="1"/>
  <c r="J133" i="1" s="1"/>
  <c r="H133" i="1"/>
  <c r="I132" i="1"/>
  <c r="J132" i="1" s="1"/>
  <c r="H132" i="1"/>
  <c r="J131" i="1"/>
  <c r="H130" i="1"/>
  <c r="I130" i="1" s="1"/>
  <c r="J130" i="1" s="1"/>
  <c r="H129" i="1"/>
  <c r="I129" i="1" s="1"/>
  <c r="J129" i="1" s="1"/>
  <c r="H128" i="1"/>
  <c r="I128" i="1" s="1"/>
  <c r="J128" i="1" s="1"/>
  <c r="J127" i="1"/>
  <c r="H126" i="1"/>
  <c r="I126" i="1" s="1"/>
  <c r="J126" i="1" s="1"/>
  <c r="J125" i="1"/>
  <c r="I125" i="1"/>
  <c r="H125" i="1"/>
  <c r="H124" i="1"/>
  <c r="I124" i="1" s="1"/>
  <c r="J124" i="1" s="1"/>
  <c r="H123" i="1"/>
  <c r="I123" i="1" s="1"/>
  <c r="J123" i="1" s="1"/>
  <c r="J122" i="1"/>
  <c r="J121" i="1"/>
  <c r="H120" i="1"/>
  <c r="I120" i="1" s="1"/>
  <c r="J120" i="1" s="1"/>
  <c r="H119" i="1"/>
  <c r="I119" i="1" s="1"/>
  <c r="J119" i="1" s="1"/>
  <c r="H118" i="1"/>
  <c r="I118" i="1" s="1"/>
  <c r="J118" i="1" s="1"/>
  <c r="I117" i="1"/>
  <c r="J117" i="1" s="1"/>
  <c r="H117" i="1"/>
  <c r="J116" i="1"/>
  <c r="J115" i="1"/>
  <c r="I115" i="1"/>
  <c r="H115" i="1"/>
  <c r="H114" i="1"/>
  <c r="I114" i="1" s="1"/>
  <c r="J114" i="1" s="1"/>
  <c r="J113" i="1"/>
  <c r="J112" i="1"/>
  <c r="I111" i="1"/>
  <c r="J111" i="1" s="1"/>
  <c r="H111" i="1"/>
  <c r="J110" i="1"/>
  <c r="H110" i="1"/>
  <c r="I110" i="1" s="1"/>
  <c r="J109" i="1"/>
  <c r="I108" i="1"/>
  <c r="J108" i="1" s="1"/>
  <c r="H108" i="1"/>
  <c r="J107" i="1"/>
  <c r="H106" i="1"/>
  <c r="I106" i="1" s="1"/>
  <c r="J106" i="1" s="1"/>
  <c r="H105" i="1"/>
  <c r="I105" i="1" s="1"/>
  <c r="J105" i="1" s="1"/>
  <c r="H104" i="1"/>
  <c r="I104" i="1" s="1"/>
  <c r="J104" i="1" s="1"/>
  <c r="J103" i="1"/>
  <c r="J102" i="1"/>
  <c r="H101" i="1"/>
  <c r="I101" i="1" s="1"/>
  <c r="J101" i="1" s="1"/>
  <c r="H100" i="1"/>
  <c r="I100" i="1" s="1"/>
  <c r="J100" i="1" s="1"/>
  <c r="I99" i="1"/>
  <c r="J99" i="1" s="1"/>
  <c r="H99" i="1"/>
  <c r="I98" i="1"/>
  <c r="J98" i="1" s="1"/>
  <c r="H98" i="1"/>
  <c r="I97" i="1"/>
  <c r="J97" i="1" s="1"/>
  <c r="H97" i="1"/>
  <c r="H96" i="1"/>
  <c r="I96" i="1" s="1"/>
  <c r="J96" i="1" s="1"/>
  <c r="J95" i="1"/>
  <c r="H94" i="1"/>
  <c r="I94" i="1" s="1"/>
  <c r="J94" i="1" s="1"/>
  <c r="I93" i="1"/>
  <c r="J93" i="1" s="1"/>
  <c r="H93" i="1"/>
  <c r="H92" i="1"/>
  <c r="I92" i="1" s="1"/>
  <c r="J92" i="1" s="1"/>
  <c r="I91" i="1"/>
  <c r="J91" i="1" s="1"/>
  <c r="H91" i="1"/>
  <c r="J90" i="1"/>
  <c r="H90" i="1"/>
  <c r="I90" i="1" s="1"/>
  <c r="J89" i="1"/>
  <c r="I89" i="1"/>
  <c r="H89" i="1"/>
  <c r="H88" i="1"/>
  <c r="I88" i="1" s="1"/>
  <c r="J88" i="1" s="1"/>
  <c r="J87" i="1"/>
  <c r="H86" i="1"/>
  <c r="I86" i="1" s="1"/>
  <c r="J86" i="1" s="1"/>
  <c r="I85" i="1"/>
  <c r="J85" i="1" s="1"/>
  <c r="H85" i="1"/>
  <c r="H84" i="1"/>
  <c r="I84" i="1" s="1"/>
  <c r="J84" i="1" s="1"/>
  <c r="I83" i="1"/>
  <c r="J83" i="1" s="1"/>
  <c r="H83" i="1"/>
  <c r="J82" i="1"/>
  <c r="H82" i="1"/>
  <c r="I82" i="1" s="1"/>
  <c r="H81" i="1"/>
  <c r="I81" i="1" s="1"/>
  <c r="J81" i="1" s="1"/>
  <c r="J80" i="1"/>
  <c r="H80" i="1"/>
  <c r="I80" i="1" s="1"/>
  <c r="J79" i="1"/>
  <c r="H78" i="1"/>
  <c r="I78" i="1" s="1"/>
  <c r="J78" i="1" s="1"/>
  <c r="I77" i="1"/>
  <c r="J77" i="1" s="1"/>
  <c r="H77" i="1"/>
  <c r="J76" i="1"/>
  <c r="H76" i="1"/>
  <c r="I76" i="1" s="1"/>
  <c r="I75" i="1"/>
  <c r="J75" i="1" s="1"/>
  <c r="H75" i="1"/>
  <c r="J74" i="1"/>
  <c r="H74" i="1"/>
  <c r="I74" i="1" s="1"/>
  <c r="I73" i="1"/>
  <c r="J73" i="1" s="1"/>
  <c r="H73" i="1"/>
  <c r="H72" i="1"/>
  <c r="I72" i="1" s="1"/>
  <c r="J72" i="1" s="1"/>
  <c r="I71" i="1"/>
  <c r="J71" i="1" s="1"/>
  <c r="H71" i="1"/>
  <c r="H70" i="1"/>
  <c r="I70" i="1" s="1"/>
  <c r="J70" i="1" s="1"/>
  <c r="J69" i="1"/>
  <c r="J68" i="1"/>
  <c r="I67" i="1"/>
  <c r="J67" i="1" s="1"/>
  <c r="H67" i="1"/>
  <c r="H66" i="1"/>
  <c r="I66" i="1" s="1"/>
  <c r="J66" i="1" s="1"/>
  <c r="I65" i="1"/>
  <c r="J65" i="1" s="1"/>
  <c r="H65" i="1"/>
  <c r="J64" i="1"/>
  <c r="H64" i="1"/>
  <c r="I64" i="1" s="1"/>
  <c r="I63" i="1"/>
  <c r="J63" i="1" s="1"/>
  <c r="H63" i="1"/>
  <c r="J62" i="1"/>
  <c r="H62" i="1"/>
  <c r="I62" i="1" s="1"/>
  <c r="J61" i="1"/>
  <c r="H60" i="1"/>
  <c r="I60" i="1" s="1"/>
  <c r="J60" i="1" s="1"/>
  <c r="I59" i="1"/>
  <c r="J59" i="1" s="1"/>
  <c r="H59" i="1"/>
  <c r="J58" i="1"/>
  <c r="H58" i="1"/>
  <c r="I58" i="1" s="1"/>
  <c r="H57" i="1"/>
  <c r="I57" i="1" s="1"/>
  <c r="J57" i="1" s="1"/>
  <c r="J56" i="1"/>
  <c r="H56" i="1"/>
  <c r="I56" i="1" s="1"/>
  <c r="I55" i="1"/>
  <c r="J55" i="1" s="1"/>
  <c r="H55" i="1"/>
  <c r="H54" i="1"/>
  <c r="I54" i="1" s="1"/>
  <c r="J54" i="1" s="1"/>
  <c r="J53" i="1"/>
  <c r="J52" i="1"/>
  <c r="H52" i="1"/>
  <c r="I52" i="1" s="1"/>
  <c r="I51" i="1"/>
  <c r="J51" i="1" s="1"/>
  <c r="H51" i="1"/>
  <c r="J50" i="1"/>
  <c r="H50" i="1"/>
  <c r="I50" i="1" s="1"/>
  <c r="I49" i="1"/>
  <c r="J49" i="1" s="1"/>
  <c r="H49" i="1"/>
  <c r="J48" i="1"/>
  <c r="I47" i="1"/>
  <c r="J47" i="1" s="1"/>
  <c r="H47" i="1"/>
  <c r="J46" i="1"/>
  <c r="H46" i="1"/>
  <c r="I46" i="1" s="1"/>
  <c r="H45" i="1"/>
  <c r="I45" i="1" s="1"/>
  <c r="J45" i="1" s="1"/>
  <c r="J44" i="1"/>
  <c r="H44" i="1"/>
  <c r="I44" i="1" s="1"/>
  <c r="J43" i="1"/>
  <c r="J42" i="1"/>
  <c r="I41" i="1"/>
  <c r="J41" i="1" s="1"/>
  <c r="H41" i="1"/>
  <c r="H40" i="1"/>
  <c r="I40" i="1" s="1"/>
  <c r="J40" i="1" s="1"/>
  <c r="J39" i="1"/>
  <c r="I39" i="1"/>
  <c r="H39" i="1"/>
  <c r="J38" i="1"/>
  <c r="J37" i="1"/>
  <c r="I37" i="1"/>
  <c r="H37" i="1"/>
  <c r="I36" i="1"/>
  <c r="J36" i="1" s="1"/>
  <c r="H36" i="1"/>
  <c r="I35" i="1"/>
  <c r="J35" i="1" s="1"/>
  <c r="H35" i="1"/>
  <c r="J34" i="1"/>
  <c r="H33" i="1"/>
  <c r="I33" i="1" s="1"/>
  <c r="J33" i="1" s="1"/>
  <c r="H32" i="1"/>
  <c r="I32" i="1" s="1"/>
  <c r="J32" i="1" s="1"/>
  <c r="I31" i="1"/>
  <c r="J31" i="1" s="1"/>
  <c r="H31" i="1"/>
  <c r="H30" i="1"/>
  <c r="I30" i="1" s="1"/>
  <c r="J30" i="1" s="1"/>
  <c r="J29" i="1"/>
  <c r="J28" i="1"/>
  <c r="I27" i="1"/>
  <c r="J27" i="1" s="1"/>
  <c r="H27" i="1"/>
  <c r="H26" i="1"/>
  <c r="I26" i="1" s="1"/>
  <c r="J26" i="1" s="1"/>
  <c r="H25" i="1"/>
  <c r="I25" i="1" s="1"/>
  <c r="J25" i="1" s="1"/>
  <c r="H24" i="1"/>
  <c r="I24" i="1" s="1"/>
  <c r="J24" i="1" s="1"/>
  <c r="I23" i="1"/>
  <c r="J23" i="1" s="1"/>
  <c r="H23" i="1"/>
  <c r="H22" i="1"/>
  <c r="I22" i="1" s="1"/>
  <c r="J22" i="1" s="1"/>
  <c r="H21" i="1"/>
  <c r="I21" i="1" s="1"/>
  <c r="J21" i="1" s="1"/>
  <c r="H20" i="1"/>
  <c r="I20" i="1" s="1"/>
  <c r="J20" i="1" s="1"/>
  <c r="I19" i="1"/>
  <c r="J19" i="1" s="1"/>
  <c r="H19" i="1"/>
  <c r="H18" i="1"/>
  <c r="I18" i="1" s="1"/>
  <c r="J18" i="1" s="1"/>
  <c r="H17" i="1"/>
  <c r="I17" i="1" s="1"/>
  <c r="J17" i="1" s="1"/>
  <c r="H16" i="1"/>
  <c r="I16" i="1" s="1"/>
  <c r="J16" i="1" s="1"/>
  <c r="I15" i="1"/>
  <c r="J15" i="1" s="1"/>
  <c r="H15" i="1"/>
  <c r="H14" i="1"/>
  <c r="I14" i="1" s="1"/>
  <c r="J14" i="1" s="1"/>
  <c r="H13" i="1"/>
  <c r="I13" i="1" s="1"/>
  <c r="J13" i="1" s="1"/>
  <c r="H12" i="1"/>
  <c r="I12" i="1" s="1"/>
  <c r="J12" i="1" s="1"/>
  <c r="J11" i="1"/>
  <c r="J10" i="1"/>
  <c r="H10" i="1"/>
  <c r="I10" i="1" s="1"/>
  <c r="J9" i="1"/>
  <c r="I9" i="1"/>
  <c r="H9" i="1"/>
  <c r="I8" i="1"/>
  <c r="J8" i="1" s="1"/>
  <c r="H8" i="1"/>
  <c r="I7" i="1"/>
  <c r="J7" i="1" s="1"/>
  <c r="H7" i="1"/>
  <c r="J6" i="1"/>
  <c r="H6" i="1"/>
  <c r="I6" i="1" s="1"/>
  <c r="J5" i="1"/>
</calcChain>
</file>

<file path=xl/sharedStrings.xml><?xml version="1.0" encoding="utf-8"?>
<sst xmlns="http://schemas.openxmlformats.org/spreadsheetml/2006/main" count="3156" uniqueCount="1829">
  <si>
    <t>Obra</t>
  </si>
  <si>
    <t>Bancos</t>
  </si>
  <si>
    <t>B.D.I.</t>
  </si>
  <si>
    <t>Encargos Sociais</t>
  </si>
  <si>
    <t>CONSTRUÇÃO DE CRECHE PADRÃO SEDUC - H DE A - VALOR FINAL</t>
  </si>
  <si>
    <t xml:space="preserve">SINAPI - 12/2023 - Pará
SEDOP - 10/2023 - Pará
</t>
  </si>
  <si>
    <t>28,82%</t>
  </si>
  <si>
    <t>Desonerado: 
Horista: 88,37%
Mensalista: 48,18%</t>
  </si>
  <si>
    <t>Orçamento Sintético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</si>
  <si>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</si>
  <si>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</si>
  <si>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</si>
  <si>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</si>
  <si>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</si>
  <si>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</si>
  <si>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</si>
  <si>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</si>
  <si>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</si>
  <si>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</si>
  <si>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</si>
  <si>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>ADMINISTRAÇÃO DA OBRA</t>
  </si>
  <si>
    <t xml:space="preserve"> 1.1 </t>
  </si>
  <si>
    <t xml:space="preserve"> 93565 </t>
  </si>
  <si>
    <t>SINAPI</t>
  </si>
  <si>
    <t>ENGENHEIRO CIVIL DE OBRA JUNIOR COM ENCARGOS COMPLEMENTARES</t>
  </si>
  <si>
    <t>MES</t>
  </si>
  <si>
    <t xml:space="preserve"> 1.2 </t>
  </si>
  <si>
    <t xml:space="preserve"> 94295 </t>
  </si>
  <si>
    <t>MESTRE DE OBRAS COM ENCARGOS COMPLEMENTARES</t>
  </si>
  <si>
    <t xml:space="preserve"> 1.4 </t>
  </si>
  <si>
    <t xml:space="preserve"> 93563 </t>
  </si>
  <si>
    <t>ALMOXARIFE COM ENCARGOS COMPLEMENTARES</t>
  </si>
  <si>
    <t xml:space="preserve"> 1.5 </t>
  </si>
  <si>
    <t xml:space="preserve"> 91677 </t>
  </si>
  <si>
    <t>ENGENHEIRO ELETRICISTA COM ENCARGOS COMPLEMENTARES</t>
  </si>
  <si>
    <t>H</t>
  </si>
  <si>
    <t xml:space="preserve"> 1.6 </t>
  </si>
  <si>
    <t xml:space="preserve"> 88326 </t>
  </si>
  <si>
    <t>VIGIA NOTURNO COM ENCARGOS COMPLEMENTARES</t>
  </si>
  <si>
    <t xml:space="preserve"> 2 </t>
  </si>
  <si>
    <t>SERVIÇOS PRELIMINARES</t>
  </si>
  <si>
    <t xml:space="preserve"> 2.1 </t>
  </si>
  <si>
    <t xml:space="preserve"> SED-00011016 </t>
  </si>
  <si>
    <t>Próprio</t>
  </si>
  <si>
    <t>MOBILIZAÇÃO E DESMOBILIZAÇÃO DE PESSOAL E EQUIPAMENTOS - CRECHE PADRÃO FNDE TIPO 1 - 1%</t>
  </si>
  <si>
    <t>UND</t>
  </si>
  <si>
    <t xml:space="preserve"> 2.2 </t>
  </si>
  <si>
    <t xml:space="preserve"> 010000 </t>
  </si>
  <si>
    <t>SEDOP</t>
  </si>
  <si>
    <t>Licenças e taxas da obra (acima de 500m2)</t>
  </si>
  <si>
    <t>CJ</t>
  </si>
  <si>
    <t xml:space="preserve"> 2.3 </t>
  </si>
  <si>
    <t xml:space="preserve"> 011340 </t>
  </si>
  <si>
    <t>Placa de obra em lona com plotagem de gráfica</t>
  </si>
  <si>
    <t>m²</t>
  </si>
  <si>
    <t xml:space="preserve"> 2.4 </t>
  </si>
  <si>
    <t xml:space="preserve"> 98459 </t>
  </si>
  <si>
    <t>TAPUME COM TELHA METÁLICA. AF_05/2018</t>
  </si>
  <si>
    <t xml:space="preserve"> 2.5 </t>
  </si>
  <si>
    <t xml:space="preserve"> SED-00011034 </t>
  </si>
  <si>
    <t>INSTALAÇÕES PROVISÓRIAS DE LUZ , FORÇA,TELEFONE E LÓGICA</t>
  </si>
  <si>
    <t>UN</t>
  </si>
  <si>
    <t xml:space="preserve"> 2.6 </t>
  </si>
  <si>
    <t xml:space="preserve"> SED-00011035 </t>
  </si>
  <si>
    <t>LIGAÇÃO PROVISÓRIA DE ÁGUA E SANITÁRIO</t>
  </si>
  <si>
    <t xml:space="preserve"> 2.7 </t>
  </si>
  <si>
    <t xml:space="preserve"> 93212 </t>
  </si>
  <si>
    <t>EXECUÇÃO DE SANITÁRIO E VESTIÁRIO EM CANTEIRO DE OBRA EM CHAPA DE MADEIRA COMPENSADA, NÃO INCLUSO MOBILIÁRIO. AF_02/2016</t>
  </si>
  <si>
    <t xml:space="preserve"> 2.8 </t>
  </si>
  <si>
    <t xml:space="preserve"> 93207 </t>
  </si>
  <si>
    <t>EXECUÇÃO DE ESCRITÓRIO EM CANTEIRO DE OBRA EM CHAPA DE MADEIRA COMPENSADA, NÃO INCLUSO MOBILIÁRIO E EQUIPAMENTOS. AF_02/2016</t>
  </si>
  <si>
    <t xml:space="preserve"> 2.9 </t>
  </si>
  <si>
    <t xml:space="preserve"> 93584 </t>
  </si>
  <si>
    <t>EXECUÇÃO DE DEPÓSITO EM CANTEIRO DE OBRA EM CHAPA DE MADEIRA COMPENSADA, NÃO INCLUSO MOBILIÁRIO. AF_04/2016</t>
  </si>
  <si>
    <t xml:space="preserve"> 2.10 </t>
  </si>
  <si>
    <t xml:space="preserve"> 93210 </t>
  </si>
  <si>
    <t>EXECUÇÃO DE REFEITÓRIO EM CANTEIRO DE OBRA EM CHAPA DE MADEIRA COMPENSADA, NÃO INCLUSO MOBILIÁRIO E EQUIPAMENTOS. AF_02/2016</t>
  </si>
  <si>
    <t xml:space="preserve"> 2.11 </t>
  </si>
  <si>
    <t xml:space="preserve"> 010009 </t>
  </si>
  <si>
    <t>Locação da obra a trena</t>
  </si>
  <si>
    <t xml:space="preserve"> 2.12 </t>
  </si>
  <si>
    <t xml:space="preserve"> 98525 </t>
  </si>
  <si>
    <t>LIMPEZA MECANIZADA DE CAMADA VEGETAL, VEGETAÇÃO E PEQUENAS ÁRVORES (DIÂMETRO DE TRONCO MENOR QUE 0,20 M), COM TRATOR DE ESTEIRAS.AF_05/2018</t>
  </si>
  <si>
    <t xml:space="preserve"> 2.13 </t>
  </si>
  <si>
    <t xml:space="preserve"> SED-00011091 </t>
  </si>
  <si>
    <t>SERVICOS DE LEVANTAMENTO TOPOGRAFICOS</t>
  </si>
  <si>
    <t xml:space="preserve"> 2.15 </t>
  </si>
  <si>
    <t xml:space="preserve"> 010786 </t>
  </si>
  <si>
    <t>Aluguel e montagem de andaime metálico</t>
  </si>
  <si>
    <t>M²/Mês</t>
  </si>
  <si>
    <t xml:space="preserve"> 2.16 </t>
  </si>
  <si>
    <t xml:space="preserve"> 011330 </t>
  </si>
  <si>
    <t>Furo de sondagem - mais de 15m</t>
  </si>
  <si>
    <t xml:space="preserve"> 2.17 </t>
  </si>
  <si>
    <t xml:space="preserve"> SED-00010977 </t>
  </si>
  <si>
    <t>PROJETO DE FUNDACOES</t>
  </si>
  <si>
    <t xml:space="preserve"> 3 </t>
  </si>
  <si>
    <t>MOVIMENTO DE TERRA PARA FUNDAÇÕES</t>
  </si>
  <si>
    <t xml:space="preserve"> 3.1 </t>
  </si>
  <si>
    <t>EDIFICAÇÃO/MURETA E ABRIGO DE GAS</t>
  </si>
  <si>
    <t xml:space="preserve"> 3.1.1 </t>
  </si>
  <si>
    <t xml:space="preserve"> 94319 </t>
  </si>
  <si>
    <t>ATERRO MANUAL DE VALAS COM SOLO ARGILO-ARENOSO. AF_08/2023</t>
  </si>
  <si>
    <t>m³</t>
  </si>
  <si>
    <t xml:space="preserve"> 3.1.2 </t>
  </si>
  <si>
    <t xml:space="preserve"> 93358 </t>
  </si>
  <si>
    <t>ESCAVAÇÃO MANUAL DE VALA COM PROFUNDIDADE MENOR OU IGUAL A 1,30 M. AF_02/2021</t>
  </si>
  <si>
    <t xml:space="preserve"> 3.1.3 </t>
  </si>
  <si>
    <t xml:space="preserve"> 101617 </t>
  </si>
  <si>
    <t>PREPARO DE FUNDO DE VALA COM LARGURA MAIOR OU IGUAL A 1,5 M E MENOR QUE 2,5 M (ACERTO DO SOLO NATURAL). AF_08/2020</t>
  </si>
  <si>
    <t xml:space="preserve"> 3.1.4 </t>
  </si>
  <si>
    <t xml:space="preserve"> 93382 </t>
  </si>
  <si>
    <t>REATERRO MANUAL DE VALAS, COM COMPACTADOR DE SOLOS DE PERCUSSÃO. AF_08/2023</t>
  </si>
  <si>
    <t xml:space="preserve"> 3.2 </t>
  </si>
  <si>
    <t>MURO</t>
  </si>
  <si>
    <t xml:space="preserve"> 3.2.1 </t>
  </si>
  <si>
    <t>ESCAVAÇÃO MANUAL DE VALA COM PROF. MENOR OU IGUAL A 1,30 M.</t>
  </si>
  <si>
    <t xml:space="preserve"> 3.2.2 </t>
  </si>
  <si>
    <t xml:space="preserve"> 3.2.3 </t>
  </si>
  <si>
    <t>REATERRO MANUAL DE VALAS COM COMPACTAÇÃO MECANIZADA</t>
  </si>
  <si>
    <t xml:space="preserve"> 3.3 </t>
  </si>
  <si>
    <t>CAIXA DÁGUA</t>
  </si>
  <si>
    <t xml:space="preserve"> 3.3.1 </t>
  </si>
  <si>
    <t>ESCAVAÇÃO MANUAL DE VALAS EM QUALQUER TERRENO EXCETO ROCHA ATÉ H=2,0 M</t>
  </si>
  <si>
    <t xml:space="preserve"> 3.3.2 </t>
  </si>
  <si>
    <t>REGULARIZAÇÃO E COMPACTAÇÃO DE FUNDO DE VALAS</t>
  </si>
  <si>
    <t xml:space="preserve"> 3.3.3 </t>
  </si>
  <si>
    <t xml:space="preserve"> 4 </t>
  </si>
  <si>
    <t>FUNDAÇÕES</t>
  </si>
  <si>
    <t xml:space="preserve"> 4.1 </t>
  </si>
  <si>
    <t>CONCRETO ARMADO PARA FUNDAÇÕES - SETOR B</t>
  </si>
  <si>
    <t xml:space="preserve"> 4.1.3 </t>
  </si>
  <si>
    <t xml:space="preserve"> 96619 </t>
  </si>
  <si>
    <t>LASTRO DE CONCRETO MAGRO, APLICADO EM BLOCOS DE COROAMENTO OU SAPATAS, ESPESSURA DE 5 CM. AF_08/2017</t>
  </si>
  <si>
    <t xml:space="preserve"> 4.1.4 </t>
  </si>
  <si>
    <t xml:space="preserve"> 96536 </t>
  </si>
  <si>
    <t>FABRICAÇÃO, MONTAGEM E DESMONTAGEM DE FÔRMA E=25 MM</t>
  </si>
  <si>
    <t xml:space="preserve"> 4.1.5 </t>
  </si>
  <si>
    <t xml:space="preserve"> 92919 </t>
  </si>
  <si>
    <t>ARMAÇÃO DE ESTRUTURAS DIVERSAS DE CONCRETO ARMADO, EXCETO VIGAS, PILARES, LAJES E FUNDAÇÕES, UTILIZANDO AÇO CA-50 DE 10,0 MM - MONTAGEM. AF_06/2022</t>
  </si>
  <si>
    <t>KG</t>
  </si>
  <si>
    <t xml:space="preserve"> 4.1.7 </t>
  </si>
  <si>
    <t xml:space="preserve"> 050740 </t>
  </si>
  <si>
    <t>Concreto c/ seixo Fck= 25MPA (incl. lançamento e adensamento)</t>
  </si>
  <si>
    <t xml:space="preserve"> 4.2 </t>
  </si>
  <si>
    <t>CONCRETO ARMADO PARA FUNDAÇÕES - SETOR A E ABRIGO DE GÁS</t>
  </si>
  <si>
    <t xml:space="preserve"> 4.2.3 </t>
  </si>
  <si>
    <t xml:space="preserve"> 95241 </t>
  </si>
  <si>
    <t>LASTRO DE CONCRETO MAGRO, APLICADO EM PISOS, LAJES SOBRE SOLO OU RADIERS, ESPESSURA DE 5 CM. AF_07/2016</t>
  </si>
  <si>
    <t xml:space="preserve"> 4.2.4 </t>
  </si>
  <si>
    <t>FABRICAÇÃO, MONTAGEM E DESMONTAGEM DE FÔRMA PARA VIGA BALDRAME, EM MADEIRA SERRADA, E=25 MM, 4 UTILIZAÇÕES. AF_06/2017</t>
  </si>
  <si>
    <t xml:space="preserve"> 4.2.5 </t>
  </si>
  <si>
    <t>ARMAÇÃO DE  AÇO CA-50 DE 10,0 MM</t>
  </si>
  <si>
    <t xml:space="preserve"> 4.2.7 </t>
  </si>
  <si>
    <t>CONCRETO C/ SEIXO Fck= 25MPA (INCL. LANÇAMENTO E ADENSAMENTO)</t>
  </si>
  <si>
    <t xml:space="preserve"> 4.3 </t>
  </si>
  <si>
    <t>FUNDAÇÃO CAIXA DÁGUA</t>
  </si>
  <si>
    <t xml:space="preserve"> 4.3.1 </t>
  </si>
  <si>
    <t xml:space="preserve"> 041490 </t>
  </si>
  <si>
    <t>Estaca raiz - 31cm</t>
  </si>
  <si>
    <t>M</t>
  </si>
  <si>
    <t xml:space="preserve"> 4.3.2 </t>
  </si>
  <si>
    <t xml:space="preserve"> 95601 </t>
  </si>
  <si>
    <t>ARRASAMENTO MECANICO DE ESTACA DE CONCRETO ARMADO, DIAMETROS DE ATÉ 40 CM. AF_05/2021</t>
  </si>
  <si>
    <t xml:space="preserve"> 4.3.3 </t>
  </si>
  <si>
    <t xml:space="preserve"> 4.3.4 </t>
  </si>
  <si>
    <t xml:space="preserve"> 96534 </t>
  </si>
  <si>
    <t>FABRICAÇÃO, MONTAGEM E DESMONTAGEM DE FÔRMA PARA BLOCO DE COROAMENTO, EM MADEIRA SERRADA, E=25 MM, 4 UTILIZAÇÕES. AF_06/2017</t>
  </si>
  <si>
    <t xml:space="preserve"> 4.3.5 </t>
  </si>
  <si>
    <t>ARMAÇÃO DE AÇO CA-50 DE 10,0 MM</t>
  </si>
  <si>
    <t xml:space="preserve"> 4.3.6 </t>
  </si>
  <si>
    <t xml:space="preserve"> 92915 </t>
  </si>
  <si>
    <t>ARMAÇÃO DE ESTRUTURAS DIVERSAS DE CONCRETO ARMADO, EXCETO VIGAS, PILARES, LAJES E FUNDAÇÕES, UTILIZANDO AÇO CA-60 DE 5,0 MM - MONTAGEM. AF_06/2022</t>
  </si>
  <si>
    <t xml:space="preserve"> 4.3.7 </t>
  </si>
  <si>
    <t xml:space="preserve"> 4.4 </t>
  </si>
  <si>
    <t>FUNDAÇÃO MURO</t>
  </si>
  <si>
    <t xml:space="preserve"> 4.4.1 </t>
  </si>
  <si>
    <t xml:space="preserve"> 4.4.2 </t>
  </si>
  <si>
    <t xml:space="preserve"> 4.4.3 </t>
  </si>
  <si>
    <t xml:space="preserve"> 92759 </t>
  </si>
  <si>
    <t>ARMAÇÃO DE PILAR OU VIGA DE ESTRUTURA CONVENCIONAL DE CONCRETO ARMADO UTILIZANDO AÇO CA-60 DE 5,0 MM - MONTAGEM. AF_06/2022</t>
  </si>
  <si>
    <t xml:space="preserve"> 4.4.4 </t>
  </si>
  <si>
    <t xml:space="preserve"> 92762 </t>
  </si>
  <si>
    <t>ARMAÇÃO DE PILAR OU VIGA DE ESTRUTURA CONVENCIONAL DE CONCRETO ARMADO UTILIZANDO AÇO CA-50 DE 10,0 MM - MONTAGEM. AF_06/2022</t>
  </si>
  <si>
    <t xml:space="preserve"> 4.4.5 </t>
  </si>
  <si>
    <t xml:space="preserve"> 96544 </t>
  </si>
  <si>
    <t>ARMAÇÃO DE BLOCO, VIGA BALDRAME OU SAPATA UTILIZANDO AÇO CA-50 DE 6,3 MM - MONTAGEM. AF_06/2017</t>
  </si>
  <si>
    <t xml:space="preserve"> 4.4.7 </t>
  </si>
  <si>
    <t xml:space="preserve"> 5 </t>
  </si>
  <si>
    <t>SUPERESTRUTURA</t>
  </si>
  <si>
    <t xml:space="preserve"> 5.1 </t>
  </si>
  <si>
    <t>CONCRETO ARMADO - PILARES E VIGAS - SETOR B</t>
  </si>
  <si>
    <t xml:space="preserve"> 5.1.1 </t>
  </si>
  <si>
    <t xml:space="preserve"> 92443 </t>
  </si>
  <si>
    <t>MONTAGEM E DESMONTAGEM DE FÔRMA DE PILARES RETANGULARES E ESTRUTURAS SIMILARES, PÉ-DIREITO SIMPLES, EM CHAPA DE MADEIRA COMPENSADA PLASTIFICADA, 18 UTILIZAÇÕES. AF_09/2020</t>
  </si>
  <si>
    <t xml:space="preserve"> 5.1.2 </t>
  </si>
  <si>
    <t xml:space="preserve"> 92775 </t>
  </si>
  <si>
    <t>ARMAÇÃO DE PILAR OU VIGA DE UMA ESTRUTURA CONVENCIONAL DE CONCRETO ARMADO EM UMA EDIFICAÇÃO TÉRREA OU SOBRADO UTILIZANDO AÇO CA-60 DE 5,0 MM - MONTAGEM. AF_12/2015</t>
  </si>
  <si>
    <t xml:space="preserve"> 5.1.3 </t>
  </si>
  <si>
    <t xml:space="preserve"> 92776 </t>
  </si>
  <si>
    <t>ARMAÇÃO DE PILAR OU VIGA DE UMA ESTRUTURA CONVENCIONAL DE CONCRETO ARMADO EM UMA EDIFICAÇÃO TÉRREA OU SOBRADO UTILIZANDO AÇO CA-50 DE 6,3 MM - MONTAGEM. AF_12/2015</t>
  </si>
  <si>
    <t xml:space="preserve"> 5.1.4 </t>
  </si>
  <si>
    <t xml:space="preserve"> 92917 </t>
  </si>
  <si>
    <t>ARMAÇÃO DE ESTRUTURAS DIVERSAS DE CONCRETO ARMADO, EXCETO VIGAS, PILARES, LAJES E FUNDAÇÕES, UTILIZANDO AÇO CA-50 DE 8,0 MM - MONTAGEM. AF_06/2022</t>
  </si>
  <si>
    <t xml:space="preserve"> 5.1.5 </t>
  </si>
  <si>
    <t xml:space="preserve"> 92778 </t>
  </si>
  <si>
    <t>ARMAÇÃO DE PILAR OU VIGA DE UMA ESTRUTURA CONVENCIONAL DE CONCRETO ARMADO EM UMA EDIFICAÇÃO TÉRREA OU SOBRADO UTILIZANDO AÇO CA-50 DE 10,0 MM - MONTAGEM. AF_12/2015</t>
  </si>
  <si>
    <t xml:space="preserve"> 5.1.6 </t>
  </si>
  <si>
    <t xml:space="preserve"> 92779 </t>
  </si>
  <si>
    <t>ARMAÇÃO DE PILAR OU VIGA DE UMA ESTRUTURA CONVENCIONAL DE CONCRETO ARMADO EM UMA EDIFICAÇÃO TÉRREA OU SOBRADO UTILIZANDO AÇO CA-50 DE 12,5 MM - MONTAGEM. AF_12/2015</t>
  </si>
  <si>
    <t xml:space="preserve"> 5.1.7 </t>
  </si>
  <si>
    <t xml:space="preserve"> 92764 </t>
  </si>
  <si>
    <t>ARMAÇÃO DE PILAR OU VIGA DE ESTRUTURA CONVENCIONAL DE CONCRETO ARMADO UTILIZANDO AÇO CA-50 DE 16,0 MM - MONTAGEM. AF_06/2022</t>
  </si>
  <si>
    <t xml:space="preserve"> 5.1.8 </t>
  </si>
  <si>
    <t xml:space="preserve"> 92766 </t>
  </si>
  <si>
    <t>ARMAÇÃO DE PILAR OU VIGA DE ESTRUTURA CONVENCIONAL DE CONCRETO ARMADO UTILIZANDO AÇO CA-50 DE 25,0 MM - MONTAGEM. AF_06/2022</t>
  </si>
  <si>
    <t xml:space="preserve"> 5.1.9 </t>
  </si>
  <si>
    <t xml:space="preserve"> 5.2 </t>
  </si>
  <si>
    <t>CONCRETO ARMADO - PILARES E VIGAS - SETOR A</t>
  </si>
  <si>
    <t xml:space="preserve"> 5.2.1 </t>
  </si>
  <si>
    <t xml:space="preserve"> 5.2.2 </t>
  </si>
  <si>
    <t>ARMAÇÃO DE AÇO CA-60 DE 5,0 MM</t>
  </si>
  <si>
    <t xml:space="preserve"> 5.2.3 </t>
  </si>
  <si>
    <t>ARMAÇÃO DE AÇO CA-50 DE 6,3 MM</t>
  </si>
  <si>
    <t xml:space="preserve"> 5.2.4 </t>
  </si>
  <si>
    <t xml:space="preserve"> 92777 </t>
  </si>
  <si>
    <t>ARMAÇÃO DE AÇO CA-50 DE 8,0 MM</t>
  </si>
  <si>
    <t xml:space="preserve"> 5.2.5 </t>
  </si>
  <si>
    <t xml:space="preserve"> 5.2.6 </t>
  </si>
  <si>
    <t>ARMAÇÃO DE AÇO CA-50 DE 12,5 MM</t>
  </si>
  <si>
    <t xml:space="preserve"> 5.2.9 </t>
  </si>
  <si>
    <t xml:space="preserve"> 5.4 </t>
  </si>
  <si>
    <t>CONCRETO ARMADO CAIXA DAGUA - VIGAS, PILARES E LAJES</t>
  </si>
  <si>
    <t xml:space="preserve"> 5.4.1 </t>
  </si>
  <si>
    <t>MONTAGEM E DESMONTAGEM DE FÔRMA PARA PILARESEM CHAPA DE MADEIRA COMPENSADA PLASTIFICADA COM REAPROVEITAMENTO</t>
  </si>
  <si>
    <t xml:space="preserve"> 5.4.2 </t>
  </si>
  <si>
    <t xml:space="preserve"> 5.4.3 </t>
  </si>
  <si>
    <t xml:space="preserve"> 5.4.4 </t>
  </si>
  <si>
    <t xml:space="preserve"> 5.4.5 </t>
  </si>
  <si>
    <t xml:space="preserve"> 5.4.7 </t>
  </si>
  <si>
    <t xml:space="preserve"> 92780 </t>
  </si>
  <si>
    <t>ARMAÇÃO DE AÇO CA-50 DE 16,0 MM</t>
  </si>
  <si>
    <t xml:space="preserve"> 5.4.8 </t>
  </si>
  <si>
    <t xml:space="preserve"> 5.5 </t>
  </si>
  <si>
    <t>MURO - VIGAS E PILARES</t>
  </si>
  <si>
    <t xml:space="preserve"> 5.5.1 </t>
  </si>
  <si>
    <t xml:space="preserve"> 5.5.2 </t>
  </si>
  <si>
    <t xml:space="preserve"> 5.5.3 </t>
  </si>
  <si>
    <t xml:space="preserve"> 92760 </t>
  </si>
  <si>
    <t>ARMAÇÃO DE PILAR OU VIGA DE ESTRUTURA CONVENCIONAL DE CONCRETO ARMADO UTILIZANDO AÇO CA-50 DE 6,3 MM - MONTAGEM. AF_06/2022</t>
  </si>
  <si>
    <t xml:space="preserve"> 5.5.4 </t>
  </si>
  <si>
    <t xml:space="preserve"> 92761 </t>
  </si>
  <si>
    <t>ARMAÇÃO DE PILAR OU VIGA DE ESTRUTURA CONVENCIONAL DE CONCRETO ARMADO UTILIZANDO AÇO CA-50 DE 8,0 MM - MONTAGEM. AF_06/2022</t>
  </si>
  <si>
    <t xml:space="preserve"> 5.5.5 </t>
  </si>
  <si>
    <t xml:space="preserve"> 5.5.6 </t>
  </si>
  <si>
    <t xml:space="preserve"> 6 </t>
  </si>
  <si>
    <t>SISTEMA DE VEDAÇÃO VERTICAL</t>
  </si>
  <si>
    <t xml:space="preserve"> 6.1 </t>
  </si>
  <si>
    <t>ALVENARIA DE VEDAÇÃO</t>
  </si>
  <si>
    <t xml:space="preserve"> 6.1.1 </t>
  </si>
  <si>
    <t xml:space="preserve"> 103332 </t>
  </si>
  <si>
    <t>ALVENARIA DE VEDAÇÃO DE BLOCOS CERÂMICOS FURADOS NA HORIZONTAL DE 9X14X19 CM (ESPESSURA 9 CM) E ARGAMASSA DE ASSENTAMENTO COM PREPARO EM BETONEIRA. AF_12/2021</t>
  </si>
  <si>
    <t xml:space="preserve"> 6.1.2 </t>
  </si>
  <si>
    <t xml:space="preserve"> 93201 </t>
  </si>
  <si>
    <t>FIXAÇÃO (ENCUNHAMENTO) DE ALVENARIA DE VEDAÇÃO COM ARGAMASSA APLICADA COM COLHER. AF_03/2016</t>
  </si>
  <si>
    <t xml:space="preserve"> 6.1.3 </t>
  </si>
  <si>
    <t xml:space="preserve"> SED-00011097 </t>
  </si>
  <si>
    <t>PINGADEIRA CONCRETO PARA TOPO DE MUROS 0,20m. ADAP SBC 090685</t>
  </si>
  <si>
    <t xml:space="preserve"> 6.2 </t>
  </si>
  <si>
    <t>ELEMENTO VAZADO</t>
  </si>
  <si>
    <t xml:space="preserve"> 6.2.1 </t>
  </si>
  <si>
    <t xml:space="preserve"> 101162 </t>
  </si>
  <si>
    <t>ALVENARIA DE VEDAÇÃO COM ELEMENTO VAZADO DE CERÂMICA (COBOGÓ) DE 7X20X20CM E ARGAMASSA DE ASSENTAMENTO COM PREPARO EM BETONEIRA. AF_05/2020</t>
  </si>
  <si>
    <t xml:space="preserve"> 6.3 </t>
  </si>
  <si>
    <t>DIVISÓRIAS</t>
  </si>
  <si>
    <t xml:space="preserve"> 6.3.1 </t>
  </si>
  <si>
    <t xml:space="preserve"> 102253 </t>
  </si>
  <si>
    <t>DIVISORIA SANITÁRIA, TIPO CABINE, EM GRANITO CINZA POLIDO, ESP = 3CM, ASSENTADO COM ARGAMASSA COLANTE AC III-E, EXCLUSIVE FERRAGENS. AF_01/2021</t>
  </si>
  <si>
    <t xml:space="preserve"> 6.3.2 </t>
  </si>
  <si>
    <t xml:space="preserve"> 96359 </t>
  </si>
  <si>
    <t>PAREDE COM SISTEMA EM CHAPAS DE GESSO PARA DRYWALL, USO INTERNO, COM DUAS FACES SIMPLES E ESTRUTURA METÁLICA COM GUIAS SIMPLES PARA PAREDES COM ÁREA LÍQUIDA MAIOR OU IGUAL A 6 M2, COM VÃOS. AF_07/2023_PS</t>
  </si>
  <si>
    <t xml:space="preserve"> 6.4 </t>
  </si>
  <si>
    <t>VERGAS E CONTRAVERGAS</t>
  </si>
  <si>
    <t xml:space="preserve"> 6.4.1 </t>
  </si>
  <si>
    <t>PORTAS: VERGAS</t>
  </si>
  <si>
    <t xml:space="preserve"> 6.4.1.1 </t>
  </si>
  <si>
    <t xml:space="preserve"> 93188 </t>
  </si>
  <si>
    <t>VERGA MOLDADA IN LOCO EM CONCRETO PARA PORTAS COM ATÉ 1,5 M DE VÃO. AF_03/2016</t>
  </si>
  <si>
    <t xml:space="preserve"> 6.4.1.2 </t>
  </si>
  <si>
    <t xml:space="preserve"> 93189 </t>
  </si>
  <si>
    <t>VERGA MOLDADA IN LOCO EM CONCRETO PARA PORTAS COM MAIS DE 1,5 M DE VÃO. AF_03/2016</t>
  </si>
  <si>
    <t xml:space="preserve"> 6.4.2 </t>
  </si>
  <si>
    <t>JANELAS: VERGAS E CONTRAVERGAS</t>
  </si>
  <si>
    <t xml:space="preserve"> 6.4.2.1 </t>
  </si>
  <si>
    <t xml:space="preserve"> 93186 </t>
  </si>
  <si>
    <t>VERGA MOLDADA IN LOCO EM CONCRETO PARA JANELAS COM ATÉ 1,5 M DE VÃO. AF_03/2016</t>
  </si>
  <si>
    <t xml:space="preserve"> 6.4.2.2 </t>
  </si>
  <si>
    <t xml:space="preserve"> 93187 </t>
  </si>
  <si>
    <t>VERGA MOLDADA IN LOCO EM CONCRETO PARA JANELAS COM MAIS DE 1,5 M DE VÃO. AF_03/2016</t>
  </si>
  <si>
    <t xml:space="preserve"> 6.4.2.3 </t>
  </si>
  <si>
    <t xml:space="preserve"> 93196 </t>
  </si>
  <si>
    <t>CONTRAVERGA MOLDADA IN LOCO EM CONCRETO PARA VÃOS DE ATÉ 1,5 M DE COMPRIMENTO. AF_03/2016</t>
  </si>
  <si>
    <t xml:space="preserve"> 6.4.2.4 </t>
  </si>
  <si>
    <t xml:space="preserve"> 93197 </t>
  </si>
  <si>
    <t>CONTRAVERGA MOLDADA IN LOCO EM CONCRETO PARA VÃOS DE MAIS DE 1,5 M DE COMPRIMENTO. AF_03/2016</t>
  </si>
  <si>
    <t xml:space="preserve"> 7 </t>
  </si>
  <si>
    <t>ESQUADRIAS</t>
  </si>
  <si>
    <t xml:space="preserve"> 7.1 </t>
  </si>
  <si>
    <t>PORTAS DE MADEIRA</t>
  </si>
  <si>
    <t xml:space="preserve"> 7.1.1 </t>
  </si>
  <si>
    <t xml:space="preserve"> 90842 </t>
  </si>
  <si>
    <t>KIT DE PORTA DE MADEIRA PARA PINTURA, SEMI-OCA (LEVE OU MÉDIA), PADRÃO MÉDIO, 70X210CM, ESPESSURA DE 3,5CM, ITENS INCLUSOS: DOBRADIÇAS, MONTAGEM E INSTALAÇÃO DO BATENTE, FECHADURA COM EXECUÇÃO DO FURO - FORNECIMENTO E INSTALAÇÃO. AF_12/2019</t>
  </si>
  <si>
    <t xml:space="preserve"> 7.1.2 </t>
  </si>
  <si>
    <t xml:space="preserve"> 100691 </t>
  </si>
  <si>
    <t>KIT DE PORTA DE MADEIRA TIPO VENEZIANA, 80X210CM (ESPESSURA DE 3CM), PADRÃO MÉDIO, ITENS INCLUSOS: DOBRADIÇAS, MONTAGEM E INSTALAÇÃO DE BATENTE, FECHADURA COM EXECUÇÃO DO FURO - FORNECIMENTO E INSTALAÇÃO. AF_12/2019</t>
  </si>
  <si>
    <t xml:space="preserve"> 7.1.3 </t>
  </si>
  <si>
    <t xml:space="preserve"> 90843 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</si>
  <si>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</si>
  <si>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 xml:space="preserve"> 7.1.4 </t>
  </si>
  <si>
    <t xml:space="preserve"> SED-00011013 </t>
  </si>
  <si>
    <t>PORTA ARTICULADA REVESTIDA COM LAMINADO C/ FERRAGENS 60X100CM</t>
  </si>
  <si>
    <t xml:space="preserve"> 7.2 </t>
  </si>
  <si>
    <t>FERRAGENS E ACESSÓRIOS PORTAS DE MADEIRA (PM-3, PM-5 E PM-7)</t>
  </si>
  <si>
    <t xml:space="preserve"> 7.2.1 </t>
  </si>
  <si>
    <t xml:space="preserve"> SED-00010947 </t>
  </si>
  <si>
    <t>Chapa metálica de (alumínio) 0,80 x 0,40 m e=1mm para as portas</t>
  </si>
  <si>
    <t xml:space="preserve"> 7.2.2 </t>
  </si>
  <si>
    <t xml:space="preserve"> 100874 </t>
  </si>
  <si>
    <t>PUXADOR PARA PCD, FIXADO NA PORTA - FORNECIMENTO E INSTALAÇÃO. AF_01/2020</t>
  </si>
  <si>
    <t xml:space="preserve"> 7.2.3 </t>
  </si>
  <si>
    <t xml:space="preserve"> SED-00011123 </t>
  </si>
  <si>
    <t>VISOR COM VIDRO TEMPERADO E=6mm E MOLDURA DE MADEIRA. ADAP SEINFRA (C2680)</t>
  </si>
  <si>
    <t xml:space="preserve"> 7.3 </t>
  </si>
  <si>
    <t>PORTAS DE ALUMÍNIO</t>
  </si>
  <si>
    <t xml:space="preserve"> 7.3.1 </t>
  </si>
  <si>
    <t xml:space="preserve"> 91341 </t>
  </si>
  <si>
    <t>PORTA EM ALUMÍNIO DE ABRIR TIPO VENEZIANA COM GUARNIÇÃO, FIXAÇÃO COM PARAFUSOS - FORNECIMENTO E INSTALAÇÃO. AF_12/2019</t>
  </si>
  <si>
    <t xml:space="preserve"> 7.3.2 </t>
  </si>
  <si>
    <t xml:space="preserve"> SED-00010950 </t>
  </si>
  <si>
    <t>Porta de abrir - PA1 - 100x210 em chapa aluminio com veneziana e vidro mini boreal - conforme projeto das esquadrias, inclusive ferragens e vidro</t>
  </si>
  <si>
    <t>und</t>
  </si>
  <si>
    <t xml:space="preserve"> 7.4 </t>
  </si>
  <si>
    <t>GRADES E PORTÃO METÁLICO</t>
  </si>
  <si>
    <t xml:space="preserve"> 7.4.1 </t>
  </si>
  <si>
    <t xml:space="preserve"> SED-00010952 </t>
  </si>
  <si>
    <t>Portão de abrir com gradil metálico e tela de aço galvanizado, inclusive pintura</t>
  </si>
  <si>
    <t xml:space="preserve"> 7.4.2 </t>
  </si>
  <si>
    <t xml:space="preserve"> 090400 </t>
  </si>
  <si>
    <t>Grade de ferro 5/8" (incl. pint. anti-corrosiva)</t>
  </si>
  <si>
    <t xml:space="preserve"> 7.5 </t>
  </si>
  <si>
    <t>JANELAS DE ALUMÍNIO</t>
  </si>
  <si>
    <t xml:space="preserve"> 7.5.1 </t>
  </si>
  <si>
    <t xml:space="preserve"> SED-00011121 </t>
  </si>
  <si>
    <t>JANELA ALUMINIO GUILHOTINA. ADAP SBC (112210)</t>
  </si>
  <si>
    <t xml:space="preserve"> 7.5.2 </t>
  </si>
  <si>
    <t xml:space="preserve"> 102179 </t>
  </si>
  <si>
    <t>INSTALAÇÃO DE VIDRO TEMPERADO, E = 6 MM, ENCAIXADO EM PERFIL U. AF_01/2021_PS</t>
  </si>
  <si>
    <t xml:space="preserve"> 7.5.3 </t>
  </si>
  <si>
    <t xml:space="preserve"> 100674 </t>
  </si>
  <si>
    <t>JANELA FIXA DE ALUMÍNIO PARA VIDRO, COM VIDRO, BATENTE E FERRAGENS. EXCLUSIVE ACABAMENTO, ALIZAR E CONTRAMARCO. FORNECIMENTO E INSTALAÇÃO. AF_12/2019</t>
  </si>
  <si>
    <t xml:space="preserve"> 7.5.4 </t>
  </si>
  <si>
    <t xml:space="preserve"> 94569 </t>
  </si>
  <si>
    <t>JANELA DE ALUMÍNIO TIPO MAXIM-AR, COM VIDROS, BATENTE E FERRAGENS. EXCLUSIVE ALIZAR, ACABAMENTO E CONTRAMARCO. FORNECIMENTO E INSTALAÇÃO. AF_12/2019</t>
  </si>
  <si>
    <t xml:space="preserve"> 7.5.5 </t>
  </si>
  <si>
    <t xml:space="preserve"> SED-0000959 </t>
  </si>
  <si>
    <t>ESQUADRIA DE CORRER EM VIDRO TEMPERADO DE 6MM</t>
  </si>
  <si>
    <t xml:space="preserve"> 7.5.6 </t>
  </si>
  <si>
    <t xml:space="preserve"> 94589 </t>
  </si>
  <si>
    <t>CONTRAMARCO DE ALUMÍNIO, FIXAÇÃO COM ARGAMASSA - FORNECIMENTO E INSTALAÇÃO. AF_12/2019</t>
  </si>
  <si>
    <t xml:space="preserve"> 7.5.7 </t>
  </si>
  <si>
    <t xml:space="preserve"> 251530 </t>
  </si>
  <si>
    <t>Tela de nylon</t>
  </si>
  <si>
    <t xml:space="preserve"> 7.5.8 </t>
  </si>
  <si>
    <t xml:space="preserve"> 85005 </t>
  </si>
  <si>
    <t>ESPELHO CRISTAL, ESPESSURA 4MM, COM PARAFUSOS DE FIXACAO, SEM MOLDURA</t>
  </si>
  <si>
    <t xml:space="preserve"> 8 </t>
  </si>
  <si>
    <t>SISTEMAS DE COBERTURA</t>
  </si>
  <si>
    <t xml:space="preserve"> 8.1 </t>
  </si>
  <si>
    <t xml:space="preserve"> 071361 </t>
  </si>
  <si>
    <t>Estrutura metálica p/ cobertura - 2 águas-vão 20m</t>
  </si>
  <si>
    <t xml:space="preserve"> 8.2 </t>
  </si>
  <si>
    <t xml:space="preserve"> 94216 </t>
  </si>
  <si>
    <t>TELHAMENTO COM TELHA METÁLICA TERMOACÚSTICA E = 30 MM, COM ATÉ 2 ÁGUAS, INCLUSO IÇAMENTO. AF_07/2019</t>
  </si>
  <si>
    <t xml:space="preserve"> 8.3 </t>
  </si>
  <si>
    <t xml:space="preserve"> 94229 </t>
  </si>
  <si>
    <t>CALHA EM CHAPA DE AÇO GALVANIZADO NÚMERO 24, DESENVOLVIMENTO DE 100 CM, INCLUSO TRANSPORTE VERTICAL. AF_07/2019</t>
  </si>
  <si>
    <t xml:space="preserve"> 8.4 </t>
  </si>
  <si>
    <t xml:space="preserve"> 100327 </t>
  </si>
  <si>
    <t>RUFO EXTERNO/INTERNO EM CHAPA DE AÇO GALVANIZADO NÚMERO 26, CORTE DE 33 CM, INCLUSO IÇAMENTO. AF_07/2019</t>
  </si>
  <si>
    <t xml:space="preserve"> 8.5 </t>
  </si>
  <si>
    <t xml:space="preserve"> SED-00011124 </t>
  </si>
  <si>
    <t>CUMEEIRA TERMOACUSTICA</t>
  </si>
  <si>
    <t>m</t>
  </si>
  <si>
    <t xml:space="preserve"> 8.6 </t>
  </si>
  <si>
    <t xml:space="preserve"> 8.7 </t>
  </si>
  <si>
    <t xml:space="preserve"> 93204 </t>
  </si>
  <si>
    <t>CINTA DE AMARRAÇÃO DE ALVENARIA MOLDADA IN LOCO EM CONCRETO. AF_03/2016</t>
  </si>
  <si>
    <t xml:space="preserve"> 8.8 </t>
  </si>
  <si>
    <t xml:space="preserve"> 90407 </t>
  </si>
  <si>
    <t>MASSA ÚNICA, PARA RECEBIMENTO DE PINTURA, EM ARGAMASSA TRAÇO 1:2:8, PREPARO MANUAL, APLICADA MANUALMENTE EM TETO, ESPESSURA DE 20MM, COM EXECUÇÃO DE TALISCAS. (VEDAÇÃO DA TELHA COM A PAREDE)AF_03/2015</t>
  </si>
  <si>
    <t xml:space="preserve"> 9 </t>
  </si>
  <si>
    <t>IMPERMEABILIZAÇÃO</t>
  </si>
  <si>
    <t xml:space="preserve"> 9.1 </t>
  </si>
  <si>
    <t>FUNDAÇÃO: CINTAMENTO E BALDRAMES</t>
  </si>
  <si>
    <t xml:space="preserve"> 9.1.1 </t>
  </si>
  <si>
    <t xml:space="preserve"> 98557 </t>
  </si>
  <si>
    <t>IMPERMEABILIZAÇÃO DE SUPERFÍCIE COM EMULSÃO ASFÁLTICA, 2 DEMÃOS. AF_09/2023</t>
  </si>
  <si>
    <t xml:space="preserve"> 9.2 </t>
  </si>
  <si>
    <t>CONTRAPISO</t>
  </si>
  <si>
    <t xml:space="preserve"> 9.2.1 </t>
  </si>
  <si>
    <t xml:space="preserve"> 98560 </t>
  </si>
  <si>
    <t>IMPERMEABILIZAÇÃO DE PISO COM ARGAMASSA DE CIMENTO E AREIA, COM ADITIVO IMPERMEABILIZANTE, E = 2CM. AF_06/2018</t>
  </si>
  <si>
    <t xml:space="preserve"> 9.3 </t>
  </si>
  <si>
    <t>ÁREAS MOLHADAS</t>
  </si>
  <si>
    <t xml:space="preserve"> 9.3.1 </t>
  </si>
  <si>
    <t xml:space="preserve"> 98567 </t>
  </si>
  <si>
    <t>PROTEÇÃO MECÂNICA DE SUPERFICIE HORIZONTAL COM ARGAMASSA DE CIMENTO E AREIA, TRAÇO 1:3, E=4CM. AF_09/2023</t>
  </si>
  <si>
    <t xml:space="preserve"> 9.3.2 </t>
  </si>
  <si>
    <t xml:space="preserve"> 98568 </t>
  </si>
  <si>
    <t>PROTEÇÃO MECÂNICA DE SUPERFÍCIE VERTICAL COM ARGAMASSA DE CIMENTO E AREIA, TRAÇO 1:3, E=4CM. AF_09/2023</t>
  </si>
  <si>
    <t xml:space="preserve"> 9.3.3 </t>
  </si>
  <si>
    <t xml:space="preserve"> 87894 </t>
  </si>
  <si>
    <t>CHAPISCO APLICADO EM ALVENARIA (SEM PRESENÇA DE VÃOS) E ESTRUTURAS DE CONCRETO DE FACHADA, COM COLHER DE PEDREIRO.  ARGAMASSA TRAÇO 1:3 COM PREPARO EM BETONEIRA 400L. AF_10/2022</t>
  </si>
  <si>
    <t xml:space="preserve"> 9.3.4 </t>
  </si>
  <si>
    <t xml:space="preserve"> 98555 </t>
  </si>
  <si>
    <t>IMPERMEABILIZAÇÃO DE SUPERFÍCIE COM ARGAMASSA POLIMÉRICA / MEMBRANA ACRÍLICA, 3 DEMÃOS. AF_09/2023</t>
  </si>
  <si>
    <t xml:space="preserve"> 9.3.5 </t>
  </si>
  <si>
    <t xml:space="preserve"> 98558 </t>
  </si>
  <si>
    <t>TRATAMENTO DE RALO OU PONTO EMERGENTE COM ARGAMASSA POLIMÉRICA / MEMBRANA ACRÍLICA REFORÇADO COM TELA DE POLIÉSTER (MAV). AF_09/2023</t>
  </si>
  <si>
    <t xml:space="preserve"> 9.4 </t>
  </si>
  <si>
    <t>COBERTURA</t>
  </si>
  <si>
    <t xml:space="preserve"> 9.4.1 </t>
  </si>
  <si>
    <t xml:space="preserve"> SED-00011113 </t>
  </si>
  <si>
    <t>IMPERMEABILIZAÇÃO COM MANTA AUTO-ADESIVA E=2MM, ALUMINIZADA EM UMA FACE. ADAP EMBASA (15.06.14)</t>
  </si>
  <si>
    <t xml:space="preserve"> 9.4.2 </t>
  </si>
  <si>
    <t xml:space="preserve"> 98397 </t>
  </si>
  <si>
    <t>PINTURA ANTICORROSIVA DE DUTO METÁLICO. AF_04/2018</t>
  </si>
  <si>
    <t xml:space="preserve"> 9.5 </t>
  </si>
  <si>
    <t>RESERVATÓRIO E CALHAS DE CONCRETO</t>
  </si>
  <si>
    <t xml:space="preserve"> 9.5.1 </t>
  </si>
  <si>
    <t>PROTEÇÃO MECÂNICA DE SUPERFICIE HORIZONTAL COM ARGAMASSA DE CIMENTO E AREIA, TRAÇO 1:3, E=4CM. AF_06/2018</t>
  </si>
  <si>
    <t xml:space="preserve"> 9.5.2 </t>
  </si>
  <si>
    <t>PROTEÇÃO MECÂNICA DE SUPERFÍCIE VERTICAL COM ARGAMASSA DE CIMENTO E AREIA, TRAÇO 1:3, E=4CM. AF_06/2018</t>
  </si>
  <si>
    <t xml:space="preserve"> 9.5.3 </t>
  </si>
  <si>
    <t xml:space="preserve"> 9.5.4 </t>
  </si>
  <si>
    <t xml:space="preserve"> 98546 </t>
  </si>
  <si>
    <t>IMPERMEABILIZAÇÃO DE SUPERFÍCIE COM MANTA ASFÁLTICA, UMA CAMADA, INCLUSIVE APLICAÇÃO DE PRIMER ASFÁLTICO, E=4MM. AF_09/2023</t>
  </si>
  <si>
    <t xml:space="preserve"> 10 </t>
  </si>
  <si>
    <t>REVESTIMENTOS INTERNO E EXTERNO</t>
  </si>
  <si>
    <t xml:space="preserve"> 10.1 </t>
  </si>
  <si>
    <t>EDIFICAÇÃO/MURO/FACHADA/MURETA/CAIXA DÁGUA</t>
  </si>
  <si>
    <t xml:space="preserve"> 10.1.1 </t>
  </si>
  <si>
    <t xml:space="preserve"> 87878 </t>
  </si>
  <si>
    <t>CHAPISCO APLICADO EM ALVENARIAS E ESTRUTURAS DE CONCRETO INTERNAS, COM COLHER DE PEDREIRO.  ARGAMASSA TRAÇO 1:3 COM PREPARO MANUAL. AF_10/2022</t>
  </si>
  <si>
    <t xml:space="preserve"> 10.1.2 </t>
  </si>
  <si>
    <t>MASSA ÚNICA, PARA RECEBIMENTO DE PINTURA, EM ARGAMASSA TRAÇO 1:2:8, PREPARO MANUAL, APLICADA MANUALMENTE EM TETO, ESPESSURA DE 20MM, COM EXECUÇÃO DE TALISCAS. AF_03/2015</t>
  </si>
  <si>
    <t xml:space="preserve"> 10.1.3 </t>
  </si>
  <si>
    <t xml:space="preserve"> 87775 </t>
  </si>
  <si>
    <t>EMBOÇO OU MASSA ÚNICA EM ARGAMASSA TRAÇO 1:2:8, PREPARO MECÂNICO COM BETONEIRA 400 L, APLICADA MANUALMENTE EM PANOS DE FACHADA COM PRESENÇA DE VÃOS, ESPESSURA DE 25 MM. AF_08/2022</t>
  </si>
  <si>
    <t xml:space="preserve"> 10.1.4 </t>
  </si>
  <si>
    <t xml:space="preserve"> 87794 </t>
  </si>
  <si>
    <t>EMBOÇO OU MASSA ÚNICA EM ARGAMASSA TRAÇO 1:2:8, PREPARO MANUAL, APLICADA MANUALMENTE EM PANOS CEGOS DE FACHADA (SEM PRESENÇA DE VÃOS), ESPESSURA DE 25 MM. AF_09/2022</t>
  </si>
  <si>
    <t xml:space="preserve"> 10.1.5 </t>
  </si>
  <si>
    <t xml:space="preserve"> 87273 </t>
  </si>
  <si>
    <t>REVESTIMENTO CERÂMICO PARA PAREDES INTERNAS COM PLACAS TIPO ESMALTADA EXTRA  DE DIMENSÕES 33X45 CM APLICADAS NA ALTURA INTEIRA DAS PAREDES. AF_02/2023_PE</t>
  </si>
  <si>
    <t xml:space="preserve"> 10.1.9 </t>
  </si>
  <si>
    <t xml:space="preserve"> 87265 </t>
  </si>
  <si>
    <t>REVESTIMENTO CERÂMICO PARA PAREDES INTERNAS COM PLACAS TIPO ESMALTADA EXTRA DE DIMENSÕES 20X20 CM APLICADAS NA ALTURA INTEIRA DAS PAREDES.  AF_02/2023_PE</t>
  </si>
  <si>
    <t xml:space="preserve"> 10.1.10 </t>
  </si>
  <si>
    <t xml:space="preserve"> 87267 </t>
  </si>
  <si>
    <t>REVESTIMENTO CERÂMICO PARA PAREDES INTERNAS COM PLACAS TIPO ESMALTADA EXTRA DE DIMENSÕES 20X20 CM APLICADAS A MEIA ALTURA DAS PAREDES. AF_02/2023_PE</t>
  </si>
  <si>
    <t xml:space="preserve"> 10.2 </t>
  </si>
  <si>
    <t>FORRO</t>
  </si>
  <si>
    <t xml:space="preserve"> 10.3.1 </t>
  </si>
  <si>
    <t xml:space="preserve"> 96116 </t>
  </si>
  <si>
    <t>FORRO EM RÉGUAS DE PVC, FRISADO, PARA AMBIENTES COMERCIAIS, INCLUSIVE ESTRUTURA BIDIRECIONAL DE FIXAÇÃO. AF_08/2023_PS</t>
  </si>
  <si>
    <t xml:space="preserve"> 11 </t>
  </si>
  <si>
    <t>SISTEMAS DE PISOS</t>
  </si>
  <si>
    <t xml:space="preserve"> 11.1 </t>
  </si>
  <si>
    <t>PAVIMENTAÇÃO INTERNA</t>
  </si>
  <si>
    <t xml:space="preserve"> 11.1.1 </t>
  </si>
  <si>
    <t xml:space="preserve"> 87630 </t>
  </si>
  <si>
    <t>CONTRAPISO EM ARGAMASSA TRAÇO 1:4 (CIMENTO E AREIA), PREPARO MECÂNICO COM BETONEIRA 400 L, APLICADO EM ÁREAS SECAS SOBRE LAJE, ADERIDO, ACABAMENTO NÃO REFORÇADO, ESPESSURA 3CM. AF_07/2021</t>
  </si>
  <si>
    <t xml:space="preserve"> 11.1.2 </t>
  </si>
  <si>
    <t xml:space="preserve"> 87620 </t>
  </si>
  <si>
    <t>CONTRAPISO EM ARGAMASSA TRAÇO 1:4 (CIMENTO E AREIA), PREPARO MECÂNICO COM BETONEIRA 400 L, APLICADO EM ÁREAS SECAS SOBRE LAJE, ADERIDO, ACABAMENTO NÃO REFORÇADO, ESPESSURA 2CM. AF_07/2021</t>
  </si>
  <si>
    <t xml:space="preserve"> 11.1.3 </t>
  </si>
  <si>
    <t xml:space="preserve"> 98679 </t>
  </si>
  <si>
    <t>PISO CIMENTADO, TRAÇO 1:3 (CIMENTO E AREIA), ACABAMENTO LISO, ESPESSURA 2,0 CM, PREPARO MECÂNICO DA ARGAMASSA. AF_09/2020</t>
  </si>
  <si>
    <t xml:space="preserve"> 11.1.5 </t>
  </si>
  <si>
    <t xml:space="preserve"> 87251 </t>
  </si>
  <si>
    <t>REVESTIMENTO CERÂMICO PARA PISO COM PLACAS TIPO ESMALTADA EXTRA DE DIMENSÕES 45X45 CM APLICADA EM AMBIENTES DE ÁREA MAIOR QUE 10 M2. AF_02/2023_PE</t>
  </si>
  <si>
    <t xml:space="preserve"> 11.1.6 </t>
  </si>
  <si>
    <t xml:space="preserve"> 87257 </t>
  </si>
  <si>
    <t>REVESTIMENTO CERÂMICO PARA PISO COM PLACAS TIPO ESMALTADA EXTRA DE DIMENSÕES 60X60 CM APLICADA EM AMBIENTES DE ÁREA MAIOR QUE 10 M2. AF_02/2023_PE</t>
  </si>
  <si>
    <t xml:space="preserve"> 11.1.7 </t>
  </si>
  <si>
    <t xml:space="preserve"> 130122 </t>
  </si>
  <si>
    <t>Piso vinílico - assente na cola</t>
  </si>
  <si>
    <t xml:space="preserve"> 11.1.8 </t>
  </si>
  <si>
    <t xml:space="preserve"> 88650 </t>
  </si>
  <si>
    <t>RODAPÉ CERÂMICO DE 7CM DE ALTURA COM PLACAS TIPO ESMALTADA EXTRA DE DIMENSÕES 60X60CM. AF_02/2023</t>
  </si>
  <si>
    <t xml:space="preserve"> 11.1.9 </t>
  </si>
  <si>
    <t xml:space="preserve"> 120276 </t>
  </si>
  <si>
    <t>Rodape Vinílico e=2mm</t>
  </si>
  <si>
    <t xml:space="preserve"> 11.1.10 </t>
  </si>
  <si>
    <t xml:space="preserve"> SED-00011084 </t>
  </si>
  <si>
    <t>SOLEIRA DE GRANITO L= 15CM</t>
  </si>
  <si>
    <t xml:space="preserve"> 11.1.11 </t>
  </si>
  <si>
    <t xml:space="preserve"> SED-00011037 </t>
  </si>
  <si>
    <t>SOLEIRA GRANITO LARGURA 30CM ESPESSURA 2 CM</t>
  </si>
  <si>
    <t xml:space="preserve"> 11.2 </t>
  </si>
  <si>
    <t>PAVIMENTAÇÃO EXTERNA</t>
  </si>
  <si>
    <t xml:space="preserve"> 11.2.1 </t>
  </si>
  <si>
    <t xml:space="preserve"> 94996 </t>
  </si>
  <si>
    <t>EXECUÇÃO DE PASSEIO (CALÇADA) OU PISO DE CONCRETO COM CONCRETO</t>
  </si>
  <si>
    <t xml:space="preserve"> 11.2.2 </t>
  </si>
  <si>
    <t>RAMPA DE ACESSO EM CONCRETO NÃO ESTRUTURAL</t>
  </si>
  <si>
    <t xml:space="preserve"> 11.2.3 </t>
  </si>
  <si>
    <t xml:space="preserve"> 92396 </t>
  </si>
  <si>
    <t>EXECUÇÃO DE PASSEIO EM PISO INTERTRAVADO, COM BLOCO RETANGULAR COR NATURAL DE 20 X 10 CM, ESPESSURA 6 CM. AF_10/2022</t>
  </si>
  <si>
    <t xml:space="preserve"> 11.2.4 </t>
  </si>
  <si>
    <t xml:space="preserve"> 98504 </t>
  </si>
  <si>
    <t>PLANTIO DE GRAMA BATATAIS EM PLACAS. AF_05/2018</t>
  </si>
  <si>
    <t xml:space="preserve"> 11.2.6 </t>
  </si>
  <si>
    <t xml:space="preserve"> SED-00011008 </t>
  </si>
  <si>
    <t>FORNECIMENTO E ESPALHAMENTO DE AREIA</t>
  </si>
  <si>
    <t xml:space="preserve"> 12 </t>
  </si>
  <si>
    <t>PINTURAS E ACABAMENTOS</t>
  </si>
  <si>
    <t xml:space="preserve"> 12.1 </t>
  </si>
  <si>
    <t>EDIFICAÇÃO</t>
  </si>
  <si>
    <t xml:space="preserve"> 12.1.1 </t>
  </si>
  <si>
    <t xml:space="preserve"> 96132 </t>
  </si>
  <si>
    <t>APLICAÇÃO MANUAL DE MASSA ACRÍLICA EM PANOS DE FACHADA SEM PRESENÇA DE VÃOS, DE EDIFÍCIOS DE MÚLTIPLOS PAVIMENTOS, DUAS DEMÃOS. AF_05/2017</t>
  </si>
  <si>
    <t xml:space="preserve"> 12.1.2 </t>
  </si>
  <si>
    <t xml:space="preserve"> 88489 </t>
  </si>
  <si>
    <t>PINTURA LÁTEX ACRÍLICA PREMIUM, APLICAÇÃO MANUAL EM PAREDES, DUAS DEMÃOS. AF_04/2023</t>
  </si>
  <si>
    <t xml:space="preserve"> 12.1.3 </t>
  </si>
  <si>
    <t xml:space="preserve"> 88494 </t>
  </si>
  <si>
    <t>EMASSAMENTO COM MASSA LÁTEX, APLICAÇÃO EM TETO, UMA DEMÃO, LIXAMENTO MANUAL. AF_04/2023</t>
  </si>
  <si>
    <t xml:space="preserve"> 12.1.4 </t>
  </si>
  <si>
    <t xml:space="preserve"> 88486 </t>
  </si>
  <si>
    <t>APLICAÇÃO MANUAL DE PINTURA COM TINTA LÁTEX PVA EM TETO, DUAS DEMÃOS. AF_06/2014</t>
  </si>
  <si>
    <t xml:space="preserve"> 12.1.5 </t>
  </si>
  <si>
    <t xml:space="preserve"> 102219 </t>
  </si>
  <si>
    <t>PINTURA TINTA DE ACABAMENTO (PIGMENTADA) ESMALTE SINTÉTICO ACETINADO EM MADEIRA, 2 DEMÃOS. AF_01/2021</t>
  </si>
  <si>
    <t xml:space="preserve"> 12.1.6 </t>
  </si>
  <si>
    <t xml:space="preserve"> 12.1.7 </t>
  </si>
  <si>
    <t xml:space="preserve"> 100742 </t>
  </si>
  <si>
    <t>PINTURA COM TINTA ALQUÍDICA DE ACABAMENTO (ESMALTE SINTÉTICO ACETINADO) APLICADA A ROLO OU PINCEL SOBRE SUPERFÍCIES METÁLICAS (EXCETO PERFIL) EXECUTADO EM OBRA (POR DEMÃO). AF_01/2020</t>
  </si>
  <si>
    <t xml:space="preserve"> 12.1.9 </t>
  </si>
  <si>
    <t xml:space="preserve"> 12.2 </t>
  </si>
  <si>
    <t>MURETA</t>
  </si>
  <si>
    <t xml:space="preserve"> 12.2.1 </t>
  </si>
  <si>
    <t xml:space="preserve"> 12.2.2 </t>
  </si>
  <si>
    <t xml:space="preserve"> 12.3 </t>
  </si>
  <si>
    <t>ACABAMENTO DE PAREDES EM PLOTAGEM GRAFICA</t>
  </si>
  <si>
    <t xml:space="preserve"> 12.3.1 </t>
  </si>
  <si>
    <t xml:space="preserve"> SED-00011073 </t>
  </si>
  <si>
    <t>PLOTAGEM GRAFICA EM PAREDE</t>
  </si>
  <si>
    <t xml:space="preserve"> 13 </t>
  </si>
  <si>
    <t>INSTALAÇÃO HIDRÁULICA</t>
  </si>
  <si>
    <t xml:space="preserve"> 13.1 </t>
  </si>
  <si>
    <t>TUBULAÇÕES E CONEXÕES DE PVC RÍGIDO</t>
  </si>
  <si>
    <t xml:space="preserve"> 13.1.1 </t>
  </si>
  <si>
    <t xml:space="preserve"> 89832 </t>
  </si>
  <si>
    <t>BUCHA DE REDUÇÃO, CPVC, SOLDÁVEL, DN 42MM X 22MM, INSTALADO EM RAMAL DE DISTRIBUIÇÃO DE ÁGUA - FORNECIMENTO E INSTALAÇÃO. AF_06/2022</t>
  </si>
  <si>
    <t xml:space="preserve"> 13.1.2 </t>
  </si>
  <si>
    <t xml:space="preserve"> 89546 </t>
  </si>
  <si>
    <t>BUCHA DE REDUÇÃO LONGA, PVC, SERIE R, ÁGUA PLUVIAL, DN 50 X 40 MM, JUNTA ELÁSTICA, FORNECIDO E INSTALADO EM RAMAL DE ENCAMINHAMENTO. AF_06/2022</t>
  </si>
  <si>
    <t xml:space="preserve"> 13.1.3 </t>
  </si>
  <si>
    <t xml:space="preserve"> 89362 </t>
  </si>
  <si>
    <t>JOELHO 90 GRAUS, PVC, SOLDÁVEL, DN 25MM, INSTALADO EM RAMAL OU SUB-RAMAL DE ÁGUA - FORNECIMENTO E INSTALAÇÃO. AF_06/2022</t>
  </si>
  <si>
    <t xml:space="preserve"> 13.1.4 </t>
  </si>
  <si>
    <t xml:space="preserve"> 89501 </t>
  </si>
  <si>
    <t>JOELHO 90 GRAUS, PVC, SOLDÁVEL, DN 50MM, INSTALADO EM PRUMADA DE ÁGUA - FORNECIMENTO E INSTALAÇÃO. AF_06/2022</t>
  </si>
  <si>
    <t xml:space="preserve"> 13.1.5 </t>
  </si>
  <si>
    <t xml:space="preserve"> 89513 </t>
  </si>
  <si>
    <t>JOELHO 90 GRAUS, PVC, SOLDÁVEL, DN 75MM, INSTALADO EM PRUMADA DE ÁGUA - FORNECIMENTO E INSTALAÇÃO. AF_06/2022</t>
  </si>
  <si>
    <t xml:space="preserve"> 13.1.6 </t>
  </si>
  <si>
    <t xml:space="preserve"> 103950 </t>
  </si>
  <si>
    <t>JOELHO DE REDUÇÃO, 90 GRAUS, PVC, SOLDÁVEL, DN 25 MM X 20 MM, INSTALADO EM RAMAL OU SUB-RAMAL DE ÁGUA - FORNECIMENTO E INSTALAÇÃO. AF_06/2022</t>
  </si>
  <si>
    <t xml:space="preserve"> 13.1.7 </t>
  </si>
  <si>
    <t xml:space="preserve"> 89575 </t>
  </si>
  <si>
    <t>LUVA, PVC, SOLDÁVEL, DN 50MM, INSTALADO EM PRUMADA DE ÁGUA - FORNECIMENTO E INSTALAÇÃO. AF_06/2022</t>
  </si>
  <si>
    <t xml:space="preserve"> 13.1.8 </t>
  </si>
  <si>
    <t xml:space="preserve"> 89395 </t>
  </si>
  <si>
    <t>TE, PVC, SOLDÁVEL, DN 25MM, INSTALADO EM RAMAL OU SUB-RAMAL DE ÁGUA - FORNECIMENTO E INSTALAÇÃO. AF_06/2022</t>
  </si>
  <si>
    <t xml:space="preserve"> 13.1.9 </t>
  </si>
  <si>
    <t xml:space="preserve"> 104004 </t>
  </si>
  <si>
    <t>TE, PVC, SOLDÁVEL, DN 50MM, INSTALADO EM RAMAL DE DISTRIBUIÇÃO DE ÁGUA - FORNECIMENTO E INSTALAÇÃO. AF_06/2022</t>
  </si>
  <si>
    <t xml:space="preserve"> 13.1.10 </t>
  </si>
  <si>
    <t xml:space="preserve"> 89397 </t>
  </si>
  <si>
    <t>TÊ DE REDUÇÃO, PVC, SOLDÁVEL, DN 25MM X 20MM, INSTALADO EM RAMAL OU SUB-RAMAL DE ÁGUA - FORNECIMENTO E INSTALAÇÃO. AF_06/2022</t>
  </si>
  <si>
    <t xml:space="preserve"> 13.1.11 </t>
  </si>
  <si>
    <t xml:space="preserve"> 89627 </t>
  </si>
  <si>
    <t>TÊ DE REDUÇÃO, PVC, SOLDÁVEL, DN 50MM X 25MM, INSTALADO EM PRUMADA DE ÁGUA - FORNECIMENTO E INSTALAÇÃO. AF_06/2022</t>
  </si>
  <si>
    <t xml:space="preserve"> 13.1.12 </t>
  </si>
  <si>
    <t xml:space="preserve"> 89630 </t>
  </si>
  <si>
    <t>TE DE REDUÇÃO, PVC, SOLDÁVEL, DN 75MM X 50MM, INSTALADO EM PRUMADA DE ÁGUA - FORNECIMENTO E INSTALAÇÃO. AF_06/2022</t>
  </si>
  <si>
    <t xml:space="preserve"> 13.2 </t>
  </si>
  <si>
    <t>TUBULAÇÕES E CONEXÕES - METAIS</t>
  </si>
  <si>
    <t xml:space="preserve"> 13.2.1 </t>
  </si>
  <si>
    <t xml:space="preserve"> SED-00010993 </t>
  </si>
  <si>
    <t>HIDROMETRO COM DIAMETRO DE 1".</t>
  </si>
  <si>
    <t xml:space="preserve"> 13.2.2 </t>
  </si>
  <si>
    <t xml:space="preserve"> 94794 </t>
  </si>
  <si>
    <t>REGISTRO DE GAVETA BRUTO, LATÃO, ROSCÁVEL, 1 1/2", COM ACABAMENTO E CANOPLA CROMADOS - FORNECIMENTO E INSTALAÇÃO. AF_08/2021</t>
  </si>
  <si>
    <t xml:space="preserve"> 13.2.3 </t>
  </si>
  <si>
    <t xml:space="preserve"> 89353 </t>
  </si>
  <si>
    <t>REGISTRO DE GAVETA BRUTO, LATÃO, ROSCÁVEL, 3/4" - FORNECIMENTO E INSTALAÇÃO. AF_08/2021</t>
  </si>
  <si>
    <t xml:space="preserve"> 13.2.4 </t>
  </si>
  <si>
    <t xml:space="preserve"> 89984 </t>
  </si>
  <si>
    <t>REGISTRO DE PRESSÃO BRUTO, LATÃO, ROSCÁVEL, 1/2", COM ACABAMENTO E CANOPLA CROMADOS - FORNECIMENTO E INSTALAÇÃO. AF_08/2021</t>
  </si>
  <si>
    <t xml:space="preserve"> 13.2.5 </t>
  </si>
  <si>
    <t xml:space="preserve"> 89385 </t>
  </si>
  <si>
    <t>LUVA SOLDÁVEL E COM ROSCA, PVC, SOLDÁVEL, DN 25MM X 3/4 , INSTALADO EM RAMAL OU SUB-RAMAL DE ÁGUA - FORNECIMENTO E INSTALAÇÃO. AF_06/2022</t>
  </si>
  <si>
    <t xml:space="preserve"> 13.2.6 </t>
  </si>
  <si>
    <t xml:space="preserve"> 89422 </t>
  </si>
  <si>
    <t>ADAPTADOR CURTO COM BOLSA E ROSCA PARA REGISTRO, PVC, SOLDÁVEL, DN 20MM X 1/2"</t>
  </si>
  <si>
    <t xml:space="preserve"> 13.2.7 </t>
  </si>
  <si>
    <t xml:space="preserve"> 89429 </t>
  </si>
  <si>
    <t>ADAPTADOR CURTO COM BOLSA E ROSCA PARA REGISTRO, PVC, SOLDÁVEL, DN 25MM X 3/4 , INSTALADO EM RAMAL DE DISTRIBUIÇÃO DE ÁGUA - FORNECIMENTO E INSTALAÇÃO. AF_06/2022</t>
  </si>
  <si>
    <t xml:space="preserve"> 13.2.8 </t>
  </si>
  <si>
    <t xml:space="preserve"> 89596 </t>
  </si>
  <si>
    <t>ADAPTADOR CURTO COM BOLSA E ROSCA PARA REGISTRO, PVC, SOLDÁVEL, DN 50MM X 1.1/2 , INSTALADO EM PRUMADA DE ÁGUA - FORNECIMENTO E INSTALAÇÃO. AF_06/2022</t>
  </si>
  <si>
    <t xml:space="preserve"> 13.2.9 </t>
  </si>
  <si>
    <t xml:space="preserve"> SED-00010994 </t>
  </si>
  <si>
    <t>TUBETE DE HIDROMETRO</t>
  </si>
  <si>
    <t xml:space="preserve"> 13.3 </t>
  </si>
  <si>
    <t>PVC SOLDÁVEL AZUL C/ BUCHA LATÃO</t>
  </si>
  <si>
    <t xml:space="preserve"> 13.3.1 </t>
  </si>
  <si>
    <t xml:space="preserve"> 89366 </t>
  </si>
  <si>
    <t>JOELHO 90 GRAUS COM BUCHA DE LATÃO, PVC, SOLDÁVEL, DN 25MM, X 3/4  INSTALADO EM RAMAL OU SUB-RAMAL DE ÁGUA - FORNECIMENTO E INSTALAÇÃO. AF_06/2022</t>
  </si>
  <si>
    <t xml:space="preserve"> 13.3.2 </t>
  </si>
  <si>
    <t xml:space="preserve"> 96802 </t>
  </si>
  <si>
    <t>KIT CHASSI PEX, PRÉ-FABRICADO, PARA CHUVEIRO, INCLUSO QUADRO METÁLICO, TUBOS, REGISTROS DE PRESSÃO E CONEXÕES POR CRIMPAGEM - FORNECIMENTO E INSTALAÇÃO. AF_02/2023</t>
  </si>
  <si>
    <t xml:space="preserve"> 13.3.3 </t>
  </si>
  <si>
    <t xml:space="preserve"> 89412 </t>
  </si>
  <si>
    <t>JOELHO 90 GRAUS, PVC, SOLDÁVEL, DN 25MM, X 3/4  INSTALADO EM RAMAL DE DISTRIBUIÇÃO DE ÁGUA - FORNECIMENTO E INSTALAÇÃO. AF_06/2022</t>
  </si>
  <si>
    <t xml:space="preserve"> 13.3.4 </t>
  </si>
  <si>
    <t xml:space="preserve"> 86914 </t>
  </si>
  <si>
    <t>TORNEIRA CROMADA 1/2 OU 3/4 PARA TANQUE, PADRÃO MÉDIO - FORNECIMENTO E INSTALAÇÃO. AF_01/2020</t>
  </si>
  <si>
    <t xml:space="preserve"> 13.3.5 </t>
  </si>
  <si>
    <t xml:space="preserve"> 86915 </t>
  </si>
  <si>
    <t>TORNEIRA CROMADA DE MESA, 1/2 OU 3/4, PARA LAVATÓRIO, PADRÃO MÉDIO - FORNECIMENTO E INSTALAÇÃO. AF_01/2020</t>
  </si>
  <si>
    <t xml:space="preserve"> 13.3.6 </t>
  </si>
  <si>
    <t xml:space="preserve"> 86909 </t>
  </si>
  <si>
    <t>TORNEIRA CROMADA TUBO MÓVEL, DE MESA, 1/2" OU 3/4", PARA PIA DE COZINHA</t>
  </si>
  <si>
    <t xml:space="preserve"> 13.3.7 </t>
  </si>
  <si>
    <t xml:space="preserve"> 13.3.8 </t>
  </si>
  <si>
    <t xml:space="preserve"> 86932 </t>
  </si>
  <si>
    <t>VASO SANITÁRIO SIFONADO COM CAIXA ACOPLADA LOUÇA BRANCA - PADRÃO MÉDIO, INCLUSO ENGATE FLEXÍVEL EM METAL CROMADO, 1/2  X 40CM - FORNECIMENTO E INSTALAÇÃO. AF_01/2020</t>
  </si>
  <si>
    <t xml:space="preserve"> 13.3.9 </t>
  </si>
  <si>
    <t xml:space="preserve"> 86886 </t>
  </si>
  <si>
    <t>ENGATE FLEXÍVEL EM INOX, 1/2  X 30CM - FORNECIMENTO E INSTALAÇÃO. AF_01/2020</t>
  </si>
  <si>
    <t xml:space="preserve"> 13.3.10 </t>
  </si>
  <si>
    <t xml:space="preserve"> 86884 </t>
  </si>
  <si>
    <t>ENGATE FLEXÍVEL EM PLÁSTICO BRANCO, 1/2 X 30CM - FORNECIMENTO E INSTALAÇÃO. AF_01/2020</t>
  </si>
  <si>
    <t xml:space="preserve"> 13.3.11 </t>
  </si>
  <si>
    <t xml:space="preserve"> 90373 </t>
  </si>
  <si>
    <t>JOELHO 90 GRAUS COM BUCHA DE LATÃO, PVC, SOLDÁVEL, DN 25MM, X 1/2  INSTALADO EM RAMAL OU SUB-RAMAL DE ÁGUA - FORNECIMENTO E INSTALAÇÃO. AF_06/2022</t>
  </si>
  <si>
    <t xml:space="preserve"> 13.3.12 </t>
  </si>
  <si>
    <t xml:space="preserve"> 13.3.13 </t>
  </si>
  <si>
    <t xml:space="preserve"> 13.3.14 </t>
  </si>
  <si>
    <t xml:space="preserve"> 89442 </t>
  </si>
  <si>
    <t>TÊ DE REDUÇÃO, PVC, SOLDÁVEL, DN 25MM X 20MM, INSTALADO EM RAMAL DE DISTRIBUIÇÃO DE ÁGUA - FORNECIMENTO E INSTALAÇÃO. AF_06/2022</t>
  </si>
  <si>
    <t xml:space="preserve"> 13.4 </t>
  </si>
  <si>
    <t>SEGMENTO DE FLUXO</t>
  </si>
  <si>
    <t xml:space="preserve"> 13.4.1 </t>
  </si>
  <si>
    <t xml:space="preserve"> 89355 </t>
  </si>
  <si>
    <t>TUBO, PVC, SOLDÁVEL, DN 20MM, INSTALADO EM RAMAL OU SUB-RAMAL DE ÁGUA - FORNECIMENTO E INSTALAÇÃO. AF_06/2022</t>
  </si>
  <si>
    <t xml:space="preserve"> 13.4.2 </t>
  </si>
  <si>
    <t xml:space="preserve"> 89356 </t>
  </si>
  <si>
    <t>TUBO, PVC, SOLDÁVEL, DN 25MM, INSTALADO EM RAMAL OU SUB-RAMAL DE ÁGUA - FORNECIMENTO E INSTALAÇÃO. AF_06/2022</t>
  </si>
  <si>
    <t xml:space="preserve"> 13.4.3 </t>
  </si>
  <si>
    <t xml:space="preserve"> 103979 </t>
  </si>
  <si>
    <t>TUBO, PVC, SOLDÁVEL, DN 50MM, INSTALADO EM RAMAL DE DISTRIBUIÇÃO DE ÁGUA - FORNECIMENTO E INSTALAÇÃO. AF_06/2022</t>
  </si>
  <si>
    <t xml:space="preserve"> 13.4.4 </t>
  </si>
  <si>
    <t xml:space="preserve"> 89450 </t>
  </si>
  <si>
    <t>TUBO, PVC, SOLDÁVEL, DN 60MM, INSTALADO EM PRUMADA DE ÁGUA - FORNECIMENTO E INSTALAÇÃO. AF_06/2022</t>
  </si>
  <si>
    <t xml:space="preserve"> 13.4.5 </t>
  </si>
  <si>
    <t xml:space="preserve"> 89451 </t>
  </si>
  <si>
    <t>TUBO, PVC, SOLDÁVEL, DN 75MM, INSTALADO EM PRUMADA DE ÁGUA - FORNECIMENTO E INSTALAÇÃO. AF_06/2022</t>
  </si>
  <si>
    <t xml:space="preserve"> 14 </t>
  </si>
  <si>
    <t>DRENAGEM DE ÁGUAS PLUVIAIS</t>
  </si>
  <si>
    <t xml:space="preserve"> 14.1 </t>
  </si>
  <si>
    <t>CAIXA - AGUAS PLUVIAIS</t>
  </si>
  <si>
    <t xml:space="preserve"> 14.1.1 </t>
  </si>
  <si>
    <t xml:space="preserve"> SED-00010828 </t>
  </si>
  <si>
    <t>CAIXA DE AREIA PLUVIAL COM GRELHA (80x80cm) - PROFUNDIDADE VARIÁVEL</t>
  </si>
  <si>
    <t xml:space="preserve"> 14.2 </t>
  </si>
  <si>
    <t>CONDUTORES - ÁGUAS PLUVIAIS</t>
  </si>
  <si>
    <t xml:space="preserve"> 14.2.1 </t>
  </si>
  <si>
    <t xml:space="preserve"> SED-00011005 </t>
  </si>
  <si>
    <t>CANALETA PARA DRENAGEM, EM CONCRETO COM FCK 15MPA, SEÇÃO 60X60CM.</t>
  </si>
  <si>
    <t xml:space="preserve"> 14.2.2 </t>
  </si>
  <si>
    <t xml:space="preserve"> 84045 </t>
  </si>
  <si>
    <t>TUBO EM PVC, Ø 88 MM, INCLUINDO A ABRAÇADEIRA</t>
  </si>
  <si>
    <t xml:space="preserve"> 14.2.3 </t>
  </si>
  <si>
    <t xml:space="preserve"> 89576 </t>
  </si>
  <si>
    <t>TUBO PVC, SÉRIE R, ÁGUA PLUVIAL, DN 75 MM, FORNECIDO E INSTALADO EM CONDUTORES VERTICAIS DE ÁGUAS PLUVIAIS. AF_06/2022</t>
  </si>
  <si>
    <t xml:space="preserve"> 14.2.4 </t>
  </si>
  <si>
    <t xml:space="preserve"> 89578 </t>
  </si>
  <si>
    <t>TUBO PVC, SÉRIE R, ÁGUA PLUVIAL, DN 100 MM, FORNECIDO E INSTALADO EM CONDUTORES VERTICAIS DE ÁGUAS PLUVIAIS. AF_06/2022</t>
  </si>
  <si>
    <t xml:space="preserve"> 14.2.5 </t>
  </si>
  <si>
    <t xml:space="preserve"> 180650 </t>
  </si>
  <si>
    <t>Tubo em PVC - 200mm (LS)</t>
  </si>
  <si>
    <t xml:space="preserve"> 14.2.6 </t>
  </si>
  <si>
    <t xml:space="preserve"> SED-00011006 </t>
  </si>
  <si>
    <t>Tubo em PVC Ø 125 mm, Tigre ou similar</t>
  </si>
  <si>
    <t xml:space="preserve"> 14.2.7 </t>
  </si>
  <si>
    <t xml:space="preserve"> 180753 </t>
  </si>
  <si>
    <t>Tubo em PVC - 250mm (LS)</t>
  </si>
  <si>
    <t xml:space="preserve"> 14.3 </t>
  </si>
  <si>
    <t>ACESSÓRIOS - ÁGUAS PLUVIAIS</t>
  </si>
  <si>
    <t xml:space="preserve"> 14.3.1 </t>
  </si>
  <si>
    <t xml:space="preserve"> SED-00010945 </t>
  </si>
  <si>
    <t>RALO HEMISFÉRICO (ABACAXI) FERRO FUNDIDO 100MM</t>
  </si>
  <si>
    <t xml:space="preserve"> 14.3.2 </t>
  </si>
  <si>
    <t xml:space="preserve"> SED-00010954 </t>
  </si>
  <si>
    <t>RALO LINEAR 50CM</t>
  </si>
  <si>
    <t>un</t>
  </si>
  <si>
    <t xml:space="preserve"> 15 </t>
  </si>
  <si>
    <t>INSTALAÇÃO SANITÁRIA</t>
  </si>
  <si>
    <t xml:space="preserve"> 15.1 </t>
  </si>
  <si>
    <t>CAIXA DE PASSAGEM</t>
  </si>
  <si>
    <t xml:space="preserve"> 15.1.1 </t>
  </si>
  <si>
    <t xml:space="preserve"> 180678 </t>
  </si>
  <si>
    <t>Caixa em alvenaria de  60x60x60cm c/ tpo. concreto</t>
  </si>
  <si>
    <t xml:space="preserve"> 15.2 </t>
  </si>
  <si>
    <t>PVC ACESSÓRIOS</t>
  </si>
  <si>
    <t xml:space="preserve"> 15.2.1 </t>
  </si>
  <si>
    <t xml:space="preserve"> 104328 </t>
  </si>
  <si>
    <t>CAIXA SIFONADA, COM GRELHA QUADRADA, PVC, DN 150 X 150 X 50 MM, JUNTA SOLDÁVEL, FORNECIDA E INSTALADA EM RAMAL DE DESCARGA OU EM RAMAL DE ESGOTO SANITÁRIO. AF_08/2022</t>
  </si>
  <si>
    <t xml:space="preserve"> 15.2.2 </t>
  </si>
  <si>
    <t xml:space="preserve"> 89708 </t>
  </si>
  <si>
    <t>CAIXA SIFONADA, PVC, DN 150 X 185 X 75 MM, JUNTA ELÁSTICA, FORNECIDA E INSTALADA EM RAMAL DE DESCARGA OU EM RAMAL DE ESGOTO SANITÁRIO. AF_08/2022</t>
  </si>
  <si>
    <t xml:space="preserve"> 15.2.3 </t>
  </si>
  <si>
    <t>Ralo linear 50cm</t>
  </si>
  <si>
    <t xml:space="preserve"> 15.2.4 </t>
  </si>
  <si>
    <t xml:space="preserve"> 89709 </t>
  </si>
  <si>
    <t>RALO SIFONADO, PVC, DN 100 X 40 MM, JUNTA SOLDÁVEL, FORNECIDO E INSTALADO EM RAMAL DE DESCARGA OU EM RAMAL DE ESGOTO SANITÁRIO. AF_08/2022</t>
  </si>
  <si>
    <t xml:space="preserve"> 15.2.5 </t>
  </si>
  <si>
    <t xml:space="preserve"> SED-00010999 </t>
  </si>
  <si>
    <t>SIFÃO COM COPO, TIPO REFORÇADO, PVC RÍGIDO - 1"X1.1/2"</t>
  </si>
  <si>
    <t xml:space="preserve"> 15.2.6 </t>
  </si>
  <si>
    <t xml:space="preserve"> SED-00010998 </t>
  </si>
  <si>
    <t>SIFÃO FLEXIVEL, PVC RÍGIDO - 1 1/2"X1.1/2"</t>
  </si>
  <si>
    <t xml:space="preserve"> 15.2.7 </t>
  </si>
  <si>
    <t xml:space="preserve"> SED-0000534 </t>
  </si>
  <si>
    <t>VÁLVULA EM METAL CROMADO 1" X 1"</t>
  </si>
  <si>
    <t xml:space="preserve"> 15.2.8 </t>
  </si>
  <si>
    <t xml:space="preserve"> 86877 </t>
  </si>
  <si>
    <t>VÁLVULA EM METAL CROMADO 1.1/2 X 1.1/2 PARA TANQUE OU LAVATÓRIO, COM OU SEM LADRÃO - FORNECIMENTO E INSTALAÇÃO. AF_01/2020</t>
  </si>
  <si>
    <t xml:space="preserve"> 15.3 </t>
  </si>
  <si>
    <t>PVC ESGOTO - TUBULAÇÃO</t>
  </si>
  <si>
    <t xml:space="preserve"> 15.3.1 </t>
  </si>
  <si>
    <t xml:space="preserve"> 89748 </t>
  </si>
  <si>
    <t>CURVA CURTA 90 GRAUS, PVC, SERIE NORMAL, ESGOTO PREDIAL, DN 100 MM, JUNTA ELÁSTICA, FORNECIDO E INSTALADO EM RAMAL DE DESCARGA OU RAMAL DE ESGOTO SANITÁRIO. AF_08/2022</t>
  </si>
  <si>
    <t xml:space="preserve"> 15.3.2 </t>
  </si>
  <si>
    <t xml:space="preserve"> 89728 </t>
  </si>
  <si>
    <t>CURVA CURTA 90 GRAUS, PVC, SERIE NORMAL, ESGOTO PREDIAL, DN 40 MM, JUNTA SOLDÁVEL, FORNECIDO E INSTALADO EM RAMAL DE DESCARGA OU RAMAL DE ESGOTO SANITÁRIO. AF_08/2022</t>
  </si>
  <si>
    <t xml:space="preserve"> 15.3.3 </t>
  </si>
  <si>
    <t xml:space="preserve"> 89746 </t>
  </si>
  <si>
    <t>JOELHO 45 GRAUS, PVC, SERIE NORMAL, ESGOTO PREDIAL, DN 100 MM, JUNTA ELÁSTICA, FORNECIDO E INSTALADO EM RAMAL DE DESCARGA OU RAMAL DE ESGOTO SANITÁRIO. AF_08/2022</t>
  </si>
  <si>
    <t xml:space="preserve"> 15.3.4 </t>
  </si>
  <si>
    <t xml:space="preserve"> 89726 </t>
  </si>
  <si>
    <t>JOELHO 45 GRAUS, PVC, SERIE NORMAL, ESGOTO PREDIAL, DN 40 MM, JUNTA SOLDÁVEL, FORNECIDO E INSTALADO EM RAMAL DE DESCARGA OU RAMAL DE ESGOTO SANITÁRIO. AF_08/2022</t>
  </si>
  <si>
    <t xml:space="preserve"> 15.3.5 </t>
  </si>
  <si>
    <t xml:space="preserve"> 89732 </t>
  </si>
  <si>
    <t>JOELHO 45 GRAUS, PVC, SERIE NORMAL, ESGOTO PREDIAL, DN 50 MM, JUNTA ELÁSTICA, FORNECIDO E INSTALADO EM RAMAL DE DESCARGA OU RAMAL DE ESGOTO SANITÁRIO. AF_08/2022</t>
  </si>
  <si>
    <t xml:space="preserve"> 15.3.6 </t>
  </si>
  <si>
    <t xml:space="preserve"> 89739 </t>
  </si>
  <si>
    <t>JOELHO 45 GRAUS, PVC, SERIE NORMAL, ESGOTO PREDIAL, DN 75 MM, JUNTA ELÁSTICA, FORNECIDO E INSTALADO EM RAMAL DE DESCARGA OU RAMAL DE ESGOTO SANITÁRIO. AF_08/2022</t>
  </si>
  <si>
    <t xml:space="preserve"> 15.3.7 </t>
  </si>
  <si>
    <t xml:space="preserve"> 89744 </t>
  </si>
  <si>
    <t>JOELHO 90 GRAUS, PVC, SERIE NORMAL, ESGOTO PREDIAL, DN 100 MM, JUNTA ELÁSTICA, FORNECIDO E INSTALADO EM RAMAL DE DESCARGA OU RAMAL DE ESGOTO SANITÁRIO. AF_08/2022</t>
  </si>
  <si>
    <t xml:space="preserve"> 15.3.8 </t>
  </si>
  <si>
    <t xml:space="preserve"> SED-00010929 </t>
  </si>
  <si>
    <t>JOELHO DE 90° COM ANEL PARA ESGOTO SECUNDÁRIO 40MM - 1 1/2"</t>
  </si>
  <si>
    <t xml:space="preserve"> 15.3.9 </t>
  </si>
  <si>
    <t xml:space="preserve"> 180249 </t>
  </si>
  <si>
    <t>Junção simples PVC JS - 100 x  50mm - LS</t>
  </si>
  <si>
    <t xml:space="preserve"> 15.3.10 </t>
  </si>
  <si>
    <t xml:space="preserve"> 181527 </t>
  </si>
  <si>
    <t>Junção simples PVC JS - 100x75mm - LS</t>
  </si>
  <si>
    <t xml:space="preserve"> 15.3.11 </t>
  </si>
  <si>
    <t xml:space="preserve"> 180245 </t>
  </si>
  <si>
    <t>Junção simples PVC JS - 100 x 100mm - LS</t>
  </si>
  <si>
    <t xml:space="preserve"> 15.3.12 </t>
  </si>
  <si>
    <t xml:space="preserve"> 180250 </t>
  </si>
  <si>
    <t>Junção simples PVC JS -  75 x 50mm - LS</t>
  </si>
  <si>
    <t xml:space="preserve"> 15.3.13 </t>
  </si>
  <si>
    <t xml:space="preserve"> 104345 </t>
  </si>
  <si>
    <t>JUNÇÃO DE REDUÇÃO INVERTIDA, PVC, SÉRIE NORMAL, ESGOTO PREDIAL, DN 100 X 50 MM, JUNTA ELÁSTICA, FORNECIDO E INSTALADO EM RAMAL DE DESCARGA OU RAMAL DE ESGOTO SANITÁRIO. AF_08/2022</t>
  </si>
  <si>
    <t xml:space="preserve"> 15.3.14 </t>
  </si>
  <si>
    <t xml:space="preserve"> 104347 </t>
  </si>
  <si>
    <t>JUNÇÃO DE REDUCAO INVERTIDA, PVC, SÉRIE NORMAL, ESGOTO PREDIAL, DN 100 X 75 MM, JUNTA ELÁSTICA, FORNECIDO E INSTALADO EM RAMAL DE DESCARGA OU RAMAL DE ESGOTO SANITÁRIO. AF_08/2022</t>
  </si>
  <si>
    <t xml:space="preserve"> 15.3.15 </t>
  </si>
  <si>
    <t xml:space="preserve"> 104343 </t>
  </si>
  <si>
    <t>JUNÇÃO DE REDUÇÃO INVERTIDA, PVC, SÉRIE NORMAL, ESGOTO PREDIAL, DN 75 X 50 MM, JUNTA ELÁSTICA, FORNECIDO E INSTALADO EM RAMAL DE DESCARGA OU RAMAL DE ESGOTO SANITÁRIO. AF_08/2022</t>
  </si>
  <si>
    <t xml:space="preserve"> 15.3.16 </t>
  </si>
  <si>
    <t xml:space="preserve"> 89714 </t>
  </si>
  <si>
    <t>TUBO PVC, SERIE NORMAL, ESGOTO PREDIAL, DN 100 MM, FORNECIDO E INSTALADO EM RAMAL DE DESCARGA OU RAMAL DE ESGOTO SANITÁRIO. AF_08/2022</t>
  </si>
  <si>
    <t xml:space="preserve"> 15.3.17 </t>
  </si>
  <si>
    <t xml:space="preserve"> 89849 </t>
  </si>
  <si>
    <t>TUBO PVC, SERIE NORMAL, ESGOTO PREDIAL, DN 150 MM, FORNECIDO E INSTALADO EM SUBCOLETOR AÉREO DE ESGOTO SANITÁRIO. AF_08/2022</t>
  </si>
  <si>
    <t xml:space="preserve"> 15.3.18 </t>
  </si>
  <si>
    <t xml:space="preserve"> 89711 </t>
  </si>
  <si>
    <t>TUBO PVC, SERIE NORMAL, ESGOTO PREDIAL, DN 40 MM, FORNECIDO E INSTALADO EM RAMAL DE DESCARGA OU RAMAL DE ESGOTO SANITÁRIO. AF_08/2022</t>
  </si>
  <si>
    <t xml:space="preserve"> 15.3.19 </t>
  </si>
  <si>
    <t xml:space="preserve"> 89712 </t>
  </si>
  <si>
    <t>TUBO PVC, SERIE NORMAL, ESGOTO PREDIAL, DN 50 MM, FORNECIDO E INSTALADO EM RAMAL DE DESCARGA OU RAMAL DE ESGOTO SANITÁRIO. AF_08/2022</t>
  </si>
  <si>
    <t xml:space="preserve"> 15.3.20 </t>
  </si>
  <si>
    <t xml:space="preserve"> 89713 </t>
  </si>
  <si>
    <t>TUBO PVC, SERIE NORMAL, ESGOTO PREDIAL, DN 75 MM, FORNECIDO E INSTALADO EM RAMAL DE DESCARGA OU RAMAL DE ESGOTO SANITÁRIO. AF_08/2022</t>
  </si>
  <si>
    <t xml:space="preserve"> 15.3.21 </t>
  </si>
  <si>
    <t xml:space="preserve"> SED-00011000 </t>
  </si>
  <si>
    <t>ANEL DE VEDAÇÃO</t>
  </si>
  <si>
    <t xml:space="preserve"> 15.4 </t>
  </si>
  <si>
    <t>TRATAMENTO ESGOTO</t>
  </si>
  <si>
    <t xml:space="preserve"> 15.4.1 </t>
  </si>
  <si>
    <t xml:space="preserve"> SED-00011003 </t>
  </si>
  <si>
    <t>TANQUE SÉPTIC EM CONCRETO ARMADO, CAP. 11,21 M³</t>
  </si>
  <si>
    <t xml:space="preserve"> 15.4.2 </t>
  </si>
  <si>
    <t xml:space="preserve"> SED-00011004 </t>
  </si>
  <si>
    <t>SUMIDOURO EM CONCRETO ARMADO,  DIMENSÃO 3,00 X 1,50 X 2,20 M</t>
  </si>
  <si>
    <t xml:space="preserve"> 15.4.3 </t>
  </si>
  <si>
    <t xml:space="preserve"> 180417 </t>
  </si>
  <si>
    <t>Filtro anaerobico conc.arm. d=1.4m p=1.8m</t>
  </si>
  <si>
    <t xml:space="preserve"> 15.5 </t>
  </si>
  <si>
    <t>ESGOTO GORDURA</t>
  </si>
  <si>
    <t xml:space="preserve"> 15.5.1 </t>
  </si>
  <si>
    <t>CAIXA SIFONADA, COM GRELHA QUADRADA, PVC, DN 150 X 150 X 50 MM, JUNTA SOLDÁVEL</t>
  </si>
  <si>
    <t xml:space="preserve"> 15.5.2 </t>
  </si>
  <si>
    <t>CAIXA SIFONADA, PVC, DN 150 X 185 X 75 MM, JUNTA ELÁSTICA</t>
  </si>
  <si>
    <t xml:space="preserve"> 15.5.3 </t>
  </si>
  <si>
    <t xml:space="preserve"> 15.5.4 </t>
  </si>
  <si>
    <t xml:space="preserve"> SED-00011001 </t>
  </si>
  <si>
    <t>SIFÃO EM METAL CROMADO PIA OU LAVATORIO 1" X 2 "</t>
  </si>
  <si>
    <t xml:space="preserve"> 15.5.5 </t>
  </si>
  <si>
    <t xml:space="preserve"> 86879 </t>
  </si>
  <si>
    <t>VÁLVULA EM PLÁSTICO 1 PARA PIA, TANQUE OU LAVATÓRIO, COM OU SEM LADRÃO - FORNECIMENTO E INSTALAÇÃO. AF_01/2020</t>
  </si>
  <si>
    <t xml:space="preserve"> 15.5.6 </t>
  </si>
  <si>
    <t>VÁLVULA EM PLÁSTICO 1 PARA PIA, TANQUE OU LAVATÓRIO</t>
  </si>
  <si>
    <t xml:space="preserve"> 15.5.7 </t>
  </si>
  <si>
    <t xml:space="preserve"> 89730 </t>
  </si>
  <si>
    <t>CURVA LONGA 90 GRAUS, PVC, SERIE NORMAL, ESGOTO PREDIAL, DN 40 MM, JUNTA SOLDÁVEL, FORNECIDO E INSTALADO EM RAMAL DE DESCARGA OU RAMAL DE ESGOTO SANITÁRIO. AF_08/2022</t>
  </si>
  <si>
    <t xml:space="preserve"> 15.5.8 </t>
  </si>
  <si>
    <t>JOELHO 45 GRAUS, PVC, SERIE NORMAL, ESGOTO PREDIAL, DN 40 MM</t>
  </si>
  <si>
    <t xml:space="preserve"> 15.5.9 </t>
  </si>
  <si>
    <t>JOELHO 45 GRAUS, PVC, SERIE NORMAL, ESGOTO PREDIAL, DN 50 MM</t>
  </si>
  <si>
    <t xml:space="preserve"> 15.5.10 </t>
  </si>
  <si>
    <t>JOELHO 45 GRAUS, PVC, SERIE NORMAL, ESGOTO PREDIAL, DN 75 MM</t>
  </si>
  <si>
    <t xml:space="preserve"> 15.5.11 </t>
  </si>
  <si>
    <t xml:space="preserve"> 89731 </t>
  </si>
  <si>
    <t>JOELHO 90 GRAUS, PVC, SERIE NORMAL, ESGOTO PREDIAL, DN 50 MM</t>
  </si>
  <si>
    <t xml:space="preserve"> 15.5.12 </t>
  </si>
  <si>
    <t xml:space="preserve"> SED-00010802 </t>
  </si>
  <si>
    <t>JOELHO 90º COM ANEL PARA ESGOTO SECUNDÁRIO 40 MM - 1.1/2"</t>
  </si>
  <si>
    <t xml:space="preserve"> 15.5.13 </t>
  </si>
  <si>
    <t xml:space="preserve"> 180247 </t>
  </si>
  <si>
    <t>Junção simples PVC JS -  50 x 50mm - LS</t>
  </si>
  <si>
    <t xml:space="preserve"> 15.5.14 </t>
  </si>
  <si>
    <t>JUNÇÃO SIMPLES PVC JS -  75 x 50 MM - LS</t>
  </si>
  <si>
    <t xml:space="preserve"> 15.5.15 </t>
  </si>
  <si>
    <t xml:space="preserve"> 180246 </t>
  </si>
  <si>
    <t>Junção simples PVC JS -  75 x 75mm - LS</t>
  </si>
  <si>
    <t xml:space="preserve"> 15.5.16 </t>
  </si>
  <si>
    <t>JUNÇÃO DE REDUÇÃO INVERTIDA, PVC, SÉRIE NORMAL, ESGOTO PREDIAL, DN 75 X 50 MM</t>
  </si>
  <si>
    <t xml:space="preserve"> 15.5.17 </t>
  </si>
  <si>
    <t>TUBO PVC, SERIE NORMAL, ESGOTO PREDIAL, DN 40 MM</t>
  </si>
  <si>
    <t xml:space="preserve"> 15.5.18 </t>
  </si>
  <si>
    <t>TUBO PVC, SERIE NORMAL, ESGOTO PREDIAL, DN 50 MM</t>
  </si>
  <si>
    <t xml:space="preserve"> 15.5.19 </t>
  </si>
  <si>
    <t>TUBO PVC, SERIE NORMAL, ESGOTO PREDIAL, DN 75 MM</t>
  </si>
  <si>
    <t xml:space="preserve"> 15.5.20 </t>
  </si>
  <si>
    <t xml:space="preserve"> 98104 </t>
  </si>
  <si>
    <t>CAIXA DE GORDURA SIMPLES (CAPACIDADE: 36L), RETANGULAR, EM ALVENARIA COM TIJOLOS CERÂMICOS MACIÇOS, DIMENSÕES INTERNAS = 0,2X0,4 M, ALTURA INTERNA = 0,8 M. AF_12/2020</t>
  </si>
  <si>
    <t xml:space="preserve"> 15.6 </t>
  </si>
  <si>
    <t>PVC ESGOTO SABÃO</t>
  </si>
  <si>
    <t xml:space="preserve"> 15.6.1 </t>
  </si>
  <si>
    <t>CAIXA SIFONADA, COM GRELHA QUADRADA, PVC, DN 150 X 150 X 50 MM</t>
  </si>
  <si>
    <t xml:space="preserve"> 15.6.2 </t>
  </si>
  <si>
    <t xml:space="preserve"> 15.6.3 </t>
  </si>
  <si>
    <t>CURVA CURTA 90 GRAUS, PVC, SERIE NORMAL, ESGOTO PREDIAL, DN 40 MM</t>
  </si>
  <si>
    <t xml:space="preserve"> 15.6.4 </t>
  </si>
  <si>
    <t xml:space="preserve"> 15.6.5 </t>
  </si>
  <si>
    <t xml:space="preserve"> 15.6.6 </t>
  </si>
  <si>
    <t xml:space="preserve"> 15.6.7 </t>
  </si>
  <si>
    <t xml:space="preserve"> 15.6.8 </t>
  </si>
  <si>
    <t>JUNÇÃO SIMPLES PVC JS -  75 x 50MM - LS</t>
  </si>
  <si>
    <t xml:space="preserve"> 15.6.9 </t>
  </si>
  <si>
    <t xml:space="preserve"> 15.6.10 </t>
  </si>
  <si>
    <t xml:space="preserve"> 15.6.11 </t>
  </si>
  <si>
    <t xml:space="preserve"> 15.6.12 </t>
  </si>
  <si>
    <t xml:space="preserve"> 15.6.13 </t>
  </si>
  <si>
    <t xml:space="preserve"> SED-00011071 </t>
  </si>
  <si>
    <t>CAIXA DE GORDURA/SABÃO EM ALVENARIA</t>
  </si>
  <si>
    <t xml:space="preserve"> 15.6.14 </t>
  </si>
  <si>
    <t>VÁLVULA EM METAL CROMADO 1.1/2" pra tanque</t>
  </si>
  <si>
    <t xml:space="preserve"> 15.7 </t>
  </si>
  <si>
    <t>ESGOTO VENTILAÇÃO</t>
  </si>
  <si>
    <t xml:space="preserve"> 15.7.1 </t>
  </si>
  <si>
    <t xml:space="preserve"> 15.7.2 </t>
  </si>
  <si>
    <t>JOELHO 90 GRAUS, PVC, SERIE NORMAL, ESGOTO PREDIAL, DN 50 MM, JUNTA ELÁSTICA, FORNECIDO E INSTALADO EM RAMAL DE DESCARGA OU RAMAL DE ESGOTO SANITÁRIO. AF_08/2022</t>
  </si>
  <si>
    <t xml:space="preserve"> 15.7.3 </t>
  </si>
  <si>
    <t>JUNÇÃO SIMPLES PVC JS -  50 x 50MM - LS</t>
  </si>
  <si>
    <t xml:space="preserve"> 15.7.4 </t>
  </si>
  <si>
    <t xml:space="preserve"> 104348 </t>
  </si>
  <si>
    <t>TERMINAL DE VENTILAÇÃO, PVC, SÉRIE NORMAL, ESGOTO PREDIAL, DN 50 MM, JUNTA SOLDÁVEL, FORNECIDO E INSTALADO EM PRUMADA DE ESGOTO SANITÁRIO OU VENTILAÇÃO. AF_08/2022</t>
  </si>
  <si>
    <t xml:space="preserve"> 15.7.5 </t>
  </si>
  <si>
    <t xml:space="preserve"> 15.7.6 </t>
  </si>
  <si>
    <t xml:space="preserve"> 104352 </t>
  </si>
  <si>
    <t>TE, PVC, SÉRIE NORMAL, ESGOTO PREDIAL, DN 100 X 50 MM, JUNTA ELÁSTICA, FORNECIDO E INSTALADO EM PRUMADA DE ESGOTO SANITÁRIO OU VENTILAÇÃO. AF_08/2022</t>
  </si>
  <si>
    <t xml:space="preserve"> 15.7.7 </t>
  </si>
  <si>
    <t xml:space="preserve"> 89825 </t>
  </si>
  <si>
    <t>TE, PVC, SERIE NORMAL, ESGOTO PREDIAL, DN 50 X 50 MM, JUNTA ELÁSTICA, FORNECIDO E INSTALADO EM PRUMADA DE ESGOTO SANITÁRIO OU VENTILAÇÃO. AF_08/2022</t>
  </si>
  <si>
    <t xml:space="preserve"> 15.7.8 </t>
  </si>
  <si>
    <t xml:space="preserve"> SED-00010942 </t>
  </si>
  <si>
    <t>TE DE REDUÇÃO, PVC, ESGOTO PREDIAL, DN 75MM X 50MM</t>
  </si>
  <si>
    <t xml:space="preserve"> 16 </t>
  </si>
  <si>
    <t>LOUÇAS, ACESSÓRIOS E METAIS</t>
  </si>
  <si>
    <t xml:space="preserve"> 16.1 </t>
  </si>
  <si>
    <t xml:space="preserve"> 95470 </t>
  </si>
  <si>
    <t>VASO SANITARIO SIFONADO CONVENCIONAL COM LOUÇA BRANCA, INCLUSO CONJUNTO DE LIGAÇÃO PARA BACIA SANITÁRIA AJUSTÁVEL - FORNECIMENTO E INSTALAÇÃO. AF_10/2016</t>
  </si>
  <si>
    <t xml:space="preserve"> 16.2 </t>
  </si>
  <si>
    <t xml:space="preserve"> 100848 </t>
  </si>
  <si>
    <t>VASO SANITÁRIO INFANTIL LOUÇA BRANCA - FORNECIMENTO E INSTALACAO. AF_01/2020</t>
  </si>
  <si>
    <t xml:space="preserve"> 16.3 </t>
  </si>
  <si>
    <t xml:space="preserve"> 95471 </t>
  </si>
  <si>
    <t>VASO SANITARIO SIFONADO CONVENCIONAL PARA PCD SEM FURO FRONTAL COM  LOUÇA BRANCA SEM ASSENTO -  FORNECIMENTO E INSTALAÇÃO. AF_01/2020</t>
  </si>
  <si>
    <t xml:space="preserve"> 16.4 </t>
  </si>
  <si>
    <t xml:space="preserve"> 86901 </t>
  </si>
  <si>
    <t>CUBA DE EMBUTIR OVAL EM LOUÇA BRANCA, 35 X 50CM OU EQUIVALENTE - FORNECIMENTO E INSTALAÇÃO. AF_01/2020</t>
  </si>
  <si>
    <t xml:space="preserve"> 16.5 </t>
  </si>
  <si>
    <t xml:space="preserve"> 100852 </t>
  </si>
  <si>
    <t>CUBA DE EMBUTIR RETANGULAR DE AÇO INOXIDÁVEL, 56 X 33 X 12 CM - FORNECIMENTO E INSTALAÇÃO. AF_01/2020</t>
  </si>
  <si>
    <t xml:space="preserve"> 16.6 </t>
  </si>
  <si>
    <t xml:space="preserve"> 86900 </t>
  </si>
  <si>
    <t>CUBA DE EMBUTIR RETANGULAR DE AÇO INOXIDÁVEL, 46 X 30 X 12 CM - FORNECIMENTO E INSTALAÇÃO. AF_01/2020</t>
  </si>
  <si>
    <t xml:space="preserve"> 16.7 </t>
  </si>
  <si>
    <t xml:space="preserve"> SED-00010960 </t>
  </si>
  <si>
    <t>BANHEIRA EMBUTIR EM PLÁSTICO TIPO PVC, BURIGOTTO OU EQUIVALENTE</t>
  </si>
  <si>
    <t xml:space="preserve"> 16.8 </t>
  </si>
  <si>
    <t xml:space="preserve"> 86904 </t>
  </si>
  <si>
    <t>LAVATÓRIO LOUÇA BRANCA SUSPENSO, 29,5 X 39CM OU EQUIVALENTE, PADRÃO POPULAR - FORNECIMENTO E INSTALAÇÃO. AF_01/2020</t>
  </si>
  <si>
    <t xml:space="preserve"> 16.9 </t>
  </si>
  <si>
    <t>LAVATÓRIO LOUÇA BRANCA SUSPENSO, 29,5 X 39CM OU EQUIVALENTE</t>
  </si>
  <si>
    <t xml:space="preserve"> 16.10 </t>
  </si>
  <si>
    <t xml:space="preserve"> SED-00011015 </t>
  </si>
  <si>
    <t>LAVATORIO SUSPENSO MASTER DE CANTO COM MESA L76.17 DECA (PCD)</t>
  </si>
  <si>
    <t xml:space="preserve"> 16.11 </t>
  </si>
  <si>
    <t xml:space="preserve"> 86872 </t>
  </si>
  <si>
    <t>TANQUE DE LOUÇA BRANCA COM COLUNA, 30L OU EQUIVALENTE - FORNECIMENTO E INSTALAÇÃO. AF_01/2020</t>
  </si>
  <si>
    <t xml:space="preserve"> 16.12 </t>
  </si>
  <si>
    <t xml:space="preserve"> 100860 </t>
  </si>
  <si>
    <t>CHUVEIRO ELÉTRICO COMUM CORPO PLÁSTICO, TIPO DUCHA  FORNECIMENTO E INSTALAÇÃO. AF_01/2020</t>
  </si>
  <si>
    <t xml:space="preserve"> 16.13 </t>
  </si>
  <si>
    <t xml:space="preserve"> 99857 </t>
  </si>
  <si>
    <t>CORRIMÃO SIMPLES, DIÂMETRO EXTERNO = 1 1/2, EM ALUMÍNIO. AF_04/2019_PS</t>
  </si>
  <si>
    <t xml:space="preserve"> 16.14 </t>
  </si>
  <si>
    <t xml:space="preserve"> 190691 </t>
  </si>
  <si>
    <t>Ducha higienica cromada</t>
  </si>
  <si>
    <t xml:space="preserve"> 16.15 </t>
  </si>
  <si>
    <t>TORNEIRA CROMADA TUBO MÓVEL, DE MESA, 1/2 OU 3/4, PARA PIA DE COZINHA, PADRÃO ALTO - FORNECIMENTO E INSTALAÇÃO. AF_01/2020</t>
  </si>
  <si>
    <t xml:space="preserve"> 16.16 </t>
  </si>
  <si>
    <t xml:space="preserve"> 86916 </t>
  </si>
  <si>
    <t>TORNEIRA PLÁSTICA 3/4 PARA TANQUE - FORNECIMENTO E INSTALAÇÃO. AF_01/2020</t>
  </si>
  <si>
    <t xml:space="preserve"> 16.17 </t>
  </si>
  <si>
    <t xml:space="preserve"> 86906 </t>
  </si>
  <si>
    <t>TORNEIRA CROMADA DE MESA, 1/2 OU 3/4, PARA LAVATÓRIO, PADRÃO POPULAR - FORNECIMENTO E INSTALAÇÃO. AF_01/2020</t>
  </si>
  <si>
    <t xml:space="preserve"> 16.18 </t>
  </si>
  <si>
    <t>TORNEIRA CROMADA DE MESA, 1/2" OU 3/4", PARA LAVATÓRIO</t>
  </si>
  <si>
    <t xml:space="preserve"> 16.19 </t>
  </si>
  <si>
    <t xml:space="preserve"> 95544 </t>
  </si>
  <si>
    <t>PAPELEIRA DE PAREDE EM METAL CROMADO SEM TAMPA, INCLUSO FIXAÇÃO. AF_01/2020</t>
  </si>
  <si>
    <t xml:space="preserve"> 16.20 </t>
  </si>
  <si>
    <t xml:space="preserve"> 95547 </t>
  </si>
  <si>
    <t>SABONETEIRA PLASTICA TIPO DISPENSER PARA SABONETE LIQUIDO COM RESERVATORIO 800 A 1500 ML, INCLUSO FIXAÇÃO. AF_01/2020</t>
  </si>
  <si>
    <t xml:space="preserve"> 16.21 </t>
  </si>
  <si>
    <t>DISPENSER SABONETEIRA</t>
  </si>
  <si>
    <t xml:space="preserve"> 16.22 </t>
  </si>
  <si>
    <t xml:space="preserve"> 190795 </t>
  </si>
  <si>
    <t>Porta toalha de papel - Polipropileno</t>
  </si>
  <si>
    <t xml:space="preserve"> 16.23 </t>
  </si>
  <si>
    <t xml:space="preserve"> 100868 </t>
  </si>
  <si>
    <t>BARRA DE APOIO RETA, EM ACO INOX POLIDO, COMPRIMENTO 80 CM,  FIXADA NA PAREDE - FORNECIMENTO E INSTALAÇÃO. AF_01/2020</t>
  </si>
  <si>
    <t xml:space="preserve"> 16.24 </t>
  </si>
  <si>
    <t xml:space="preserve"> 100867 </t>
  </si>
  <si>
    <t>BARRA DE APOIO RETA, EM ACO INOX POLIDO, COMPRIMENTO 70 CM,  FIXADA NA PAREDE - FORNECIMENTO E INSTALAÇÃO. AF_01/2020</t>
  </si>
  <si>
    <t xml:space="preserve"> 16.25 </t>
  </si>
  <si>
    <t xml:space="preserve"> 100866 </t>
  </si>
  <si>
    <t>BARRA DE APOIO RETA, EM ACO INOX POLIDO, COMPRIMENTO 60CM, FIXADA NA PAREDE - FORNECIMENTO E INSTALAÇÃO. AF_01/2020</t>
  </si>
  <si>
    <t xml:space="preserve"> 16.27 </t>
  </si>
  <si>
    <t xml:space="preserve"> 100875 </t>
  </si>
  <si>
    <t>BANCO ARTICULADO, EM ACO INOX, PARA PCD, FIXADO NA PAREDE - FORNECIMENTO E INSTALAÇÃO. AF_01/2020</t>
  </si>
  <si>
    <t xml:space="preserve"> 16.28 </t>
  </si>
  <si>
    <t xml:space="preserve"> 190529 </t>
  </si>
  <si>
    <t>Bebedouro aço inox c/4 torneiras e filtro</t>
  </si>
  <si>
    <t xml:space="preserve"> 16.29 </t>
  </si>
  <si>
    <t xml:space="preserve"> SED-00011120 </t>
  </si>
  <si>
    <t>BEBEDOURO INFANTIL INOX</t>
  </si>
  <si>
    <t xml:space="preserve"> 16.30 </t>
  </si>
  <si>
    <t xml:space="preserve"> SED-00011011 </t>
  </si>
  <si>
    <t>MAQUINA DE LAVAR-ROUPAS</t>
  </si>
  <si>
    <t xml:space="preserve"> 16.31 </t>
  </si>
  <si>
    <t xml:space="preserve"> 190789 </t>
  </si>
  <si>
    <t>Cabide cromado</t>
  </si>
  <si>
    <t xml:space="preserve"> 16.32 </t>
  </si>
  <si>
    <t xml:space="preserve"> SED-00011115 </t>
  </si>
  <si>
    <t>Ducha Higiênica com 3 Temperaturas 220V.</t>
  </si>
  <si>
    <t>UNID</t>
  </si>
  <si>
    <t xml:space="preserve"> 16.33 </t>
  </si>
  <si>
    <t xml:space="preserve"> 190716 </t>
  </si>
  <si>
    <t>Barra em aço inox (PCD)</t>
  </si>
  <si>
    <t xml:space="preserve"> 17 </t>
  </si>
  <si>
    <t>INSTALAÇÃO DE GÁS COMBUSTÍVEL</t>
  </si>
  <si>
    <t xml:space="preserve"> 17.1 </t>
  </si>
  <si>
    <t xml:space="preserve"> 94970 </t>
  </si>
  <si>
    <t>CONCRETO FCK = 20MPA, TRAÇO 1:2,7:3 (EM MASSA SECA DE CIMENTO/ AREIA MÉDIA/ BRITA 1) - PREPARO MECÂNICO COM BETONEIRA 600 L. AF_05/2021</t>
  </si>
  <si>
    <t xml:space="preserve"> 17.2 </t>
  </si>
  <si>
    <t xml:space="preserve"> SED-00010965 </t>
  </si>
  <si>
    <t>REQUADRO PARA VENTILAÇÃO EM CHAPA DE ALUMINIO COM VENEZIANA</t>
  </si>
  <si>
    <t xml:space="preserve"> 17.3 </t>
  </si>
  <si>
    <t xml:space="preserve"> 92688 </t>
  </si>
  <si>
    <t>TUBO DE AÇO GALVANIZADO COM COSTURA, CLASSE MÉDIA, CONEXÃO ROSQUEADA, DN 20 (3/4"), INSTALADO EM RAMAIS E SUB-RAMAIS DE GÁS - FORNECIMENTO E INSTALAÇÃO. AF_10/2020</t>
  </si>
  <si>
    <t xml:space="preserve"> 17.4 </t>
  </si>
  <si>
    <t xml:space="preserve"> SED-00011042 </t>
  </si>
  <si>
    <t>ENVELOPE DE CONCRETO P/PROTEÇÃO DE TUBO PVC ENTERRADO</t>
  </si>
  <si>
    <t xml:space="preserve"> 17.5 </t>
  </si>
  <si>
    <t xml:space="preserve"> SED-00010961 </t>
  </si>
  <si>
    <t>Fita anticorrosiva 5cm x 30m (2 camadas)</t>
  </si>
  <si>
    <t xml:space="preserve"> 17.6 </t>
  </si>
  <si>
    <t xml:space="preserve"> SED-0000758 </t>
  </si>
  <si>
    <t>REGULADOR TIPO FISHER DE ALTA PRESSÃO D=28 MM, CLASSE 300 - 1º ESTÁGIO</t>
  </si>
  <si>
    <t xml:space="preserve"> 17.7 </t>
  </si>
  <si>
    <t xml:space="preserve"> SED-0000759 </t>
  </si>
  <si>
    <t>REGULADOR FISHER COBRE  BAIXA PRESSÃO, CLASSE 300,  D=15 MM - 2º ESTÁGIO</t>
  </si>
  <si>
    <t xml:space="preserve"> 17.8 </t>
  </si>
  <si>
    <t xml:space="preserve"> SED-00010966 </t>
  </si>
  <si>
    <t>INSTALAÇÕES BÁSCIAS PARA ABRIGO DE GÁS (Capacidade 04 cilindros GLP de 45 KG)</t>
  </si>
  <si>
    <t xml:space="preserve"> 17.9 </t>
  </si>
  <si>
    <t xml:space="preserve"> 241468 </t>
  </si>
  <si>
    <t>Placa de sinalização fotoluminoscente</t>
  </si>
  <si>
    <t xml:space="preserve"> 17.10 </t>
  </si>
  <si>
    <t>Placa de sinalização fotoluminoscente "PERIGO INFLAMAVEL"</t>
  </si>
  <si>
    <t xml:space="preserve"> 18 </t>
  </si>
  <si>
    <t>SISTEMA DE PROTEÇÃO CONTRA INCÊNDIO</t>
  </si>
  <si>
    <t xml:space="preserve"> 18.1 </t>
  </si>
  <si>
    <t>Sucção - Incêndio</t>
  </si>
  <si>
    <t xml:space="preserve"> 18.1.1 </t>
  </si>
  <si>
    <t xml:space="preserve"> SED-00010799 </t>
  </si>
  <si>
    <t>ADAPTADOR COM FLANGE EM FERRO GALVANIZADO LONGO DN 2 1/2"</t>
  </si>
  <si>
    <t xml:space="preserve"> 18.1.2 </t>
  </si>
  <si>
    <t xml:space="preserve"> 92367 </t>
  </si>
  <si>
    <t>TUBO DE AÇO GALVANIZADO COM COSTURA, CLASSE MÉDIA, DN 65 (2 1/2"), CONEXÃO ROSQUEADA, INSTALADO EM REDE DE ALIMENTAÇÃO PARA HIDRANTE - FORNECIMENTO E INSTALAÇÃO. AF_10/2020</t>
  </si>
  <si>
    <t xml:space="preserve"> 18.1.3 </t>
  </si>
  <si>
    <t xml:space="preserve"> SED-0001076M </t>
  </si>
  <si>
    <t>ADAPTADOR EM FERRO GALVANIZADO DN 2 1/2"</t>
  </si>
  <si>
    <t xml:space="preserve"> 18.1.4 </t>
  </si>
  <si>
    <t xml:space="preserve"> 94499 </t>
  </si>
  <si>
    <t>REGISTRO DE GAVETA BRUTO, LATÃO, ROSCÁVEL, 2 1/2" - FORNECIMENTO E INSTALAÇÃO. AF_08/2021</t>
  </si>
  <si>
    <t xml:space="preserve"> 18.1.5 </t>
  </si>
  <si>
    <t xml:space="preserve"> 92678 </t>
  </si>
  <si>
    <t>JOELHO 90 GRAUS, EM FERRO GALVANIZADO, CONEXÃO ROSQUEADA, DN 65 (2 1/2"), INSTALADO EM REDE DE ALIMENTAÇÃO PARA SPRINKLER - FORNECIMENTO E INSTALAÇÃO. AF_10/2020</t>
  </si>
  <si>
    <t xml:space="preserve"> 18.1.6 </t>
  </si>
  <si>
    <t xml:space="preserve"> 92685 </t>
  </si>
  <si>
    <t>TÊ, EM FERRO GALVANIZADO, CONEXÃO ROSQUEADA, DN 65 (2 1/2"), INSTALADO EM REDE DE ALIMENTAÇÃO PARA SPRINKLER - FORNECIMENTO E INSTALAÇÃO. AF_10/2020</t>
  </si>
  <si>
    <t xml:space="preserve"> 18.2 </t>
  </si>
  <si>
    <t>By Pass - Incêndio</t>
  </si>
  <si>
    <t xml:space="preserve"> 18.2.1 </t>
  </si>
  <si>
    <t>JOELHO 90 GRAUS, EM FERRO GALVANIZADO, CONEXÃO ROSQUEADA, DN 65 (2 1/2")</t>
  </si>
  <si>
    <t xml:space="preserve"> 18.2.2 </t>
  </si>
  <si>
    <t xml:space="preserve"> 99624 </t>
  </si>
  <si>
    <t>VÁLVULA DE RETENÇÃO HORIZONTAL, DE BRONZE, ROSCÁVEL, 2 1/2" - FORNECIMENTO E INSTALAÇÃO. AF_08/2021</t>
  </si>
  <si>
    <t xml:space="preserve"> 18.2.3 </t>
  </si>
  <si>
    <t xml:space="preserve"> 92655 </t>
  </si>
  <si>
    <t>TUBO DE AÇO GALVANIZADO COM COSTURA, CLASSE MÉDIA, CONEXÃO ROSQUEADA, DN 65 (2 1/2"), INSTALADO EM REDE DE ALIMENTAÇÃO PARA SPRINKLER - FORNECIMENTO E INSTALAÇÃO. AF_10/2020</t>
  </si>
  <si>
    <t xml:space="preserve"> 18.3 </t>
  </si>
  <si>
    <t>Distribuição (Recalque) - Incêndio</t>
  </si>
  <si>
    <t xml:space="preserve"> 18.3.1 </t>
  </si>
  <si>
    <t xml:space="preserve"> 92902 </t>
  </si>
  <si>
    <t>UNIÃO, EM FERRO GALVANIZADO, CONEXÃO ROSQUEADA, DN 65 (2 1/2"), INSTALADO EM REDE DE ALIMENTAÇÃO PARA SPRINKLER - FORNECIMENTO E INSTALAÇÃO. AF_10/2020</t>
  </si>
  <si>
    <t xml:space="preserve"> 18.3.2 </t>
  </si>
  <si>
    <t xml:space="preserve"> 18.3.3 </t>
  </si>
  <si>
    <t>REGISTRO DE GAVETA BRUTO, LATÃO, ROSCÁVEL, 2 1/2"</t>
  </si>
  <si>
    <t xml:space="preserve"> 18.3.4 </t>
  </si>
  <si>
    <t xml:space="preserve"> 103009 </t>
  </si>
  <si>
    <t>VÁLVULA DE RETENÇÃO VERTICAL, DE BRONZE, ROSCÁVEL, 2 1/2" - FORNECIMENTO E INSTALAÇÃO. AF_08/2021</t>
  </si>
  <si>
    <t xml:space="preserve"> 18.3.5 </t>
  </si>
  <si>
    <t>TÊ, EM FERRO GALVANIZADO, CONEXÃO ROSQUEADA, DN 65 (2 1/2")</t>
  </si>
  <si>
    <t xml:space="preserve"> 18.3.6 </t>
  </si>
  <si>
    <t xml:space="preserve"> 18.3.7 </t>
  </si>
  <si>
    <t xml:space="preserve"> 85120 </t>
  </si>
  <si>
    <t>MANOMETRO 0 A 200 PSI (0 A 14 KGF/CM2), D = 50MM</t>
  </si>
  <si>
    <t xml:space="preserve"> 18.3.8 </t>
  </si>
  <si>
    <t xml:space="preserve"> SED-0000211 </t>
  </si>
  <si>
    <t>FORNECIMENTO E INSTALAÇÃO DE CHAVE DE FLUXO</t>
  </si>
  <si>
    <t xml:space="preserve"> 18.3.9 </t>
  </si>
  <si>
    <t>TUBO DE AÇO GALVANIZADO COM COSTURA, CLASSE MÉDIA, CONEXÃO ROSQUEADA, DN 65 (2 1/2")</t>
  </si>
  <si>
    <t xml:space="preserve"> 18.4 </t>
  </si>
  <si>
    <t>Equipamentos - Incêndio</t>
  </si>
  <si>
    <t xml:space="preserve"> 18.4.1 </t>
  </si>
  <si>
    <t xml:space="preserve"> SED-0001076L </t>
  </si>
  <si>
    <t>HIDRANTE DE PAREDE</t>
  </si>
  <si>
    <t xml:space="preserve"> 18.4.2 </t>
  </si>
  <si>
    <t xml:space="preserve"> 200661 </t>
  </si>
  <si>
    <t>Hidrante de passeio - completo</t>
  </si>
  <si>
    <t xml:space="preserve"> 18.5 </t>
  </si>
  <si>
    <t>Bomba - Incêndio</t>
  </si>
  <si>
    <t xml:space="preserve"> 18.5.1 </t>
  </si>
  <si>
    <t xml:space="preserve"> SED-00010990 </t>
  </si>
  <si>
    <t>BOMBA CENTRIFUGA. 4 CV</t>
  </si>
  <si>
    <t xml:space="preserve"> 18.6 </t>
  </si>
  <si>
    <t>Instalações de Incêndio</t>
  </si>
  <si>
    <t xml:space="preserve"> 18.6.1 </t>
  </si>
  <si>
    <t xml:space="preserve"> 201507 </t>
  </si>
  <si>
    <t>Extintor de incêndio ABC -  6Kg</t>
  </si>
  <si>
    <t xml:space="preserve"> 18.6.2 </t>
  </si>
  <si>
    <t xml:space="preserve"> 97599 </t>
  </si>
  <si>
    <t>LUMINÁRIA DE EMERGÊNCIA, COM 30 LÂMPADAS LED DE 2 W, SEM REATOR - FORNECIMENTO E INSTALAÇÃO. AF_02/2020</t>
  </si>
  <si>
    <t xml:space="preserve"> 18.6.3 </t>
  </si>
  <si>
    <t xml:space="preserve"> SED-00010991 </t>
  </si>
  <si>
    <t>BLOCO AUTÔNOMO DE ILUMINAÇÃO COM AUTONOMIA MINIMA DE 2 HORAS, COM 2 FAROÍS DE LÂMPADAS 21/55 W</t>
  </si>
  <si>
    <t xml:space="preserve"> 18.6.4 </t>
  </si>
  <si>
    <t xml:space="preserve"> SED-00011088 </t>
  </si>
  <si>
    <t>ACIONADOR MANUAL DA BOMBA DE INCÊNDIO (BOTOEIRA TIPO LIGA E DESLIGA)</t>
  </si>
  <si>
    <t xml:space="preserve"> 18.6.5 </t>
  </si>
  <si>
    <t xml:space="preserve"> SED-00011087 </t>
  </si>
  <si>
    <t>AVISADOR SONORO TIPO SIRENE</t>
  </si>
  <si>
    <t xml:space="preserve"> 18.6.6 </t>
  </si>
  <si>
    <t xml:space="preserve"> SED-00011096 </t>
  </si>
  <si>
    <t>ACIONADOR MANUAL DE ALARME DE INCÊNDIO (BOTOEIRA) TIPO QUEBRA VIDRO COM AVISADOR SONORO E VISUAL</t>
  </si>
  <si>
    <t xml:space="preserve"> 18.7 </t>
  </si>
  <si>
    <t>Sinalização - Incêndio</t>
  </si>
  <si>
    <t xml:space="preserve"> 18.7.1 </t>
  </si>
  <si>
    <t>PLACA DE SINALIZAÇÃO FOTOLUMINESCENTE</t>
  </si>
  <si>
    <t xml:space="preserve"> 18.7.2 </t>
  </si>
  <si>
    <t xml:space="preserve"> SED-00010829 </t>
  </si>
  <si>
    <t>Placa de sinalização de solo 1,00 x 1,00 m (Extintor e Hidrante Bombeiro)</t>
  </si>
  <si>
    <t xml:space="preserve"> 18.7.3 </t>
  </si>
  <si>
    <t xml:space="preserve"> SED-00010830 </t>
  </si>
  <si>
    <t>Placa de sinalização risco de choque - L30</t>
  </si>
  <si>
    <t xml:space="preserve"> 18.7.4 </t>
  </si>
  <si>
    <t xml:space="preserve"> SED-00010831 </t>
  </si>
  <si>
    <t>PLACA DE SINALIZAÇÃO - D-50cm (Proibido Fumar)</t>
  </si>
  <si>
    <t xml:space="preserve"> 18.7.5 </t>
  </si>
  <si>
    <t xml:space="preserve"> SED-00010832 </t>
  </si>
  <si>
    <t>PLACA DE SAIDA DE EMERGENCIA</t>
  </si>
  <si>
    <t xml:space="preserve"> 19 </t>
  </si>
  <si>
    <t>INSTALAÇÃO ELÉTRICA - 127V</t>
  </si>
  <si>
    <t xml:space="preserve"> 19.1 </t>
  </si>
  <si>
    <t>ALIMENTAÇÃO E CENTRO DE DISTRIBUIÇÃO</t>
  </si>
  <si>
    <t xml:space="preserve"> 19.1.1 </t>
  </si>
  <si>
    <t xml:space="preserve"> 170694 </t>
  </si>
  <si>
    <t>Subestação aérea c/ transformador 112,5 KVA (incl.poste, acessorios e cabine
de mediçao)</t>
  </si>
  <si>
    <t xml:space="preserve"> 19.1.2 </t>
  </si>
  <si>
    <t xml:space="preserve"> 101875 </t>
  </si>
  <si>
    <t>QUADRO DE DISTRIBUIÇÃO DE ENERGIA EM CHAPA DE AÇO GALVANIZADO, DE EMBUTIR, COM BARRAMENTO TRIFÁSICO, PARA 12 DISJUNTORES DIN 100A - FORNECIMENTO E INSTALAÇÃO. AF_10/2020</t>
  </si>
  <si>
    <t xml:space="preserve"> 19.1.3 </t>
  </si>
  <si>
    <t xml:space="preserve"> 101880 </t>
  </si>
  <si>
    <t>QUADRO DE DISTRIBUIÇÃO DE ENERGIA EM CHAPA DE AÇO GALVANIZADO, DE EMBUTIR, COM BARRAMENTO TRIFÁSICO, PARA 30 DISJUNTORES DIN 150A - FORNECIMENTO E INSTALAÇÃO. AF_10/2020</t>
  </si>
  <si>
    <t xml:space="preserve"> 19.1.4 </t>
  </si>
  <si>
    <t xml:space="preserve"> 101881 </t>
  </si>
  <si>
    <t>QUADRO DE DISTRIBUIÇÃO DE ENERGIA EM CHAPA DE AÇO GALVANIZADO, DE EMBUTIR, COM BARRAMENTO TRIFÁSICO, PARA 40 DISJUNTORES DIN 100A - FORNECIMENTO E INSTALAÇÃO. AF_10/2020</t>
  </si>
  <si>
    <t xml:space="preserve"> 19.1.5 </t>
  </si>
  <si>
    <t xml:space="preserve"> SED-00010851 </t>
  </si>
  <si>
    <t>QUADRO DE DISTRIBUIÇÃO DE ENERGIA DE EMBUTIR, EM CHAPA METÁLICA PARA 10 DISJUNTORES TRIFÁSICO E NEUTRO COM BARRAMENTO - 400A - 600A_2023</t>
  </si>
  <si>
    <t xml:space="preserve"> 19.2 </t>
  </si>
  <si>
    <t>DISJUNTORES</t>
  </si>
  <si>
    <t xml:space="preserve"> 19.2.1 </t>
  </si>
  <si>
    <t xml:space="preserve"> 93667 </t>
  </si>
  <si>
    <t>DISJUNTOR TRIPOLAR TIPO DIN, CORRENTE NOMINAL DE 10A - FORNECIMENTO E INSTALAÇÃO. AF_10/2020</t>
  </si>
  <si>
    <t xml:space="preserve"> 19.2.2 </t>
  </si>
  <si>
    <t xml:space="preserve"> 93671 </t>
  </si>
  <si>
    <t>DISJUNTOR TRIPOLAR TIPO DIN, CORRENTE NOMINAL DE 32A - FORNECIMENTO E INSTALAÇÃO. AF_10/2020</t>
  </si>
  <si>
    <t xml:space="preserve"> 19.2.3 </t>
  </si>
  <si>
    <t xml:space="preserve"> 170393 </t>
  </si>
  <si>
    <t>Disjuntor 3P - 63 a 100A - PADRÃO DIN</t>
  </si>
  <si>
    <t xml:space="preserve"> 19.2.4 </t>
  </si>
  <si>
    <t xml:space="preserve"> 93653 </t>
  </si>
  <si>
    <t>DISJUNTOR MONOPOLAR TIPO DIN, CORRENTE NOMINAL DE 10A - FORNECIMENTO E INSTALAÇÃO. AF_10/2020</t>
  </si>
  <si>
    <t xml:space="preserve"> 19.2.5 </t>
  </si>
  <si>
    <t xml:space="preserve"> 93654 </t>
  </si>
  <si>
    <t>DISJUNTOR MONOPOLAR TIPO DIN, CORRENTE NOMINAL DE 16A - FORNECIMENTO E INSTALAÇÃO. AF_10/2020</t>
  </si>
  <si>
    <t xml:space="preserve"> 19.2.6 </t>
  </si>
  <si>
    <t xml:space="preserve"> 93655 </t>
  </si>
  <si>
    <t>DISJUNTOR MONOPOLAR TIPO DIN, CORRENTE NOMINAL DE 20A - FORNECIMENTO E INSTALAÇÃO. AF_10/2020</t>
  </si>
  <si>
    <t xml:space="preserve"> 19.2.7 </t>
  </si>
  <si>
    <t xml:space="preserve"> 93656 </t>
  </si>
  <si>
    <t>DISJUNTOR MONOPOLAR TIPO DIN, CORRENTE NOMINAL DE 25A - FORNECIMENTO E INSTALAÇÃO. AF_10/2020</t>
  </si>
  <si>
    <t xml:space="preserve"> 19.2.8 </t>
  </si>
  <si>
    <t xml:space="preserve"> 93657 </t>
  </si>
  <si>
    <t>DISJUNTOR MONOPOLAR TIPO DIN, CORRENTE NOMINAL DE 32A - FORNECIMENTO E INSTALAÇÃO. AF_10/2020</t>
  </si>
  <si>
    <t xml:space="preserve"> 19.2.9 </t>
  </si>
  <si>
    <t xml:space="preserve"> 93660 </t>
  </si>
  <si>
    <t>DISJUNTOR BIPOLAR TIPO DIN, CORRENTE NOMINAL DE 10A - FORNECIMENTO E INSTALAÇÃO. AF_10/2020</t>
  </si>
  <si>
    <t xml:space="preserve"> 19.2.10 </t>
  </si>
  <si>
    <t xml:space="preserve"> 93661 </t>
  </si>
  <si>
    <t>DISJUNTOR BIPOLAR TIPO DIN, CORRENTE NOMINAL DE 16A - FORNECIMENTO E INSTALAÇÃO. AF_10/2020</t>
  </si>
  <si>
    <t xml:space="preserve"> 19.2.11 </t>
  </si>
  <si>
    <t xml:space="preserve"> 93663 </t>
  </si>
  <si>
    <t>DISJUNTOR BIPOLAR TIPO DIN, CORRENTE NOMINAL DE 25A - FORNECIMENTO E INSTALAÇÃO. AF_10/2020</t>
  </si>
  <si>
    <t xml:space="preserve"> 19.2.12 </t>
  </si>
  <si>
    <t xml:space="preserve"> 93664 </t>
  </si>
  <si>
    <t>DISJUNTOR BIPOLAR TIPO DIN, CORRENTE NOMINAL DE 32A - FORNECIMENTO E INSTALAÇÃO. AF_10/2020</t>
  </si>
  <si>
    <t xml:space="preserve"> 19.2.13 </t>
  </si>
  <si>
    <t xml:space="preserve"> 93662 </t>
  </si>
  <si>
    <t>DISJUNTOR BIPOLAR TIPO DIN, CORRENTE NOMINAL DE 20A - FORNECIMENTO E INSTALAÇÃO. AF_10/2020</t>
  </si>
  <si>
    <t xml:space="preserve"> 19.2.14 </t>
  </si>
  <si>
    <t xml:space="preserve"> 93665 </t>
  </si>
  <si>
    <t>DISJUNTOR BIPOLAR TIPO DIN, CORRENTE NOMINAL DE 40A - FORNECIMENTO E INSTALAÇÃO. AF_10/2020</t>
  </si>
  <si>
    <t xml:space="preserve"> 19.2.15 </t>
  </si>
  <si>
    <t xml:space="preserve"> 101895 </t>
  </si>
  <si>
    <t>DISJUNTOR TERMOMAGNÉTICO TRIPOLAR , CORRENTE NOMINAL DE 125A - FORNECIMENTO E INSTALAÇÃO. AF_10/2020</t>
  </si>
  <si>
    <t xml:space="preserve"> 19.2.16 </t>
  </si>
  <si>
    <t xml:space="preserve"> 170900 </t>
  </si>
  <si>
    <t>Disjuntor 3P - 125A a 225A - PADRÃO DIN</t>
  </si>
  <si>
    <t xml:space="preserve"> 19.3 </t>
  </si>
  <si>
    <t>ELETRODUTOS E ACESSÓRIOS</t>
  </si>
  <si>
    <t xml:space="preserve"> 19.3.1 </t>
  </si>
  <si>
    <t xml:space="preserve"> 91836 </t>
  </si>
  <si>
    <t>ELETRODUTO FLEXÍVEL CORRUGADO, PVC, DN 32 MM (1"), PARA CIRCUITOS TERMINAIS, INSTALADO EM FORRO - FORNECIMENTO E INSTALAÇÃO. AF_03/2023</t>
  </si>
  <si>
    <t xml:space="preserve"> 19.3.2 </t>
  </si>
  <si>
    <t xml:space="preserve"> 91834 </t>
  </si>
  <si>
    <t>ELETRODUTO FLEXÍVEL CORRUGADO, PVC, DN 25 MM (3/4"), PARA CIRCUITOS TERMINAIS, INSTALADO EM FORRO - FORNECIMENTO E INSTALAÇÃO. AF_03/2023</t>
  </si>
  <si>
    <t xml:space="preserve"> 19.3.3 </t>
  </si>
  <si>
    <t xml:space="preserve"> 97668 </t>
  </si>
  <si>
    <t>ELETRODUTO FLEXÍVEL CORRUGADO, PEAD, DN 63 (2"), PARA REDE ENTERRADA DE DISTRIBUIÇÃO DE ENERGIA ELÉTRICA - FORNECIMENTO E INSTALAÇÃO. AF_12/2021</t>
  </si>
  <si>
    <t xml:space="preserve"> 19.3.4 </t>
  </si>
  <si>
    <t xml:space="preserve"> 97669 </t>
  </si>
  <si>
    <t>ELETRODUTO FLEXÍVEL CORRUGADO, PEAD, DN 90 (3"), PARA REDE ENTERRADA DE DISTRIBUIÇÃO DE ENERGIA ELÉTRICA - FORNECIMENTO E INSTALAÇÃO. AF_12/2021</t>
  </si>
  <si>
    <t xml:space="preserve"> 19.3.5 </t>
  </si>
  <si>
    <t xml:space="preserve"> 170078 </t>
  </si>
  <si>
    <t>Eletroduto PVC Rígido de 1"</t>
  </si>
  <si>
    <t xml:space="preserve"> 19.3.6 </t>
  </si>
  <si>
    <t xml:space="preserve"> 170076 </t>
  </si>
  <si>
    <t>Eletroduto PVC Rígido de 3/4"</t>
  </si>
  <si>
    <t xml:space="preserve"> 19.3.7 </t>
  </si>
  <si>
    <t xml:space="preserve"> 180414 </t>
  </si>
  <si>
    <t>Caixa em alvenaria de  30x30x30cm c/ tpo. concreto</t>
  </si>
  <si>
    <t xml:space="preserve"> 19.3.8 </t>
  </si>
  <si>
    <t xml:space="preserve"> 180680 </t>
  </si>
  <si>
    <t>Caixa em alvenaria de  40x40x40cm c/ tpo. concreto</t>
  </si>
  <si>
    <t xml:space="preserve"> 19.3.9 </t>
  </si>
  <si>
    <t xml:space="preserve"> 170323 </t>
  </si>
  <si>
    <t>Caixa de passagem ch. aço 100x100x80mm</t>
  </si>
  <si>
    <t xml:space="preserve"> 19.3.11 </t>
  </si>
  <si>
    <t xml:space="preserve"> 91940 </t>
  </si>
  <si>
    <t>CAIXA RETANGULAR 4" X 2" MÉDIA (1,30 M DO PISO), PVC, INSTALADA EM PAREDE - FORNECIMENTO E INSTALAÇÃO. AF_03/2023</t>
  </si>
  <si>
    <t xml:space="preserve"> 19.3.12 </t>
  </si>
  <si>
    <t xml:space="preserve"> 171264 </t>
  </si>
  <si>
    <t>Curva  90° p/ elet. F°G° 3" (IE)</t>
  </si>
  <si>
    <t xml:space="preserve"> 19.3.13 </t>
  </si>
  <si>
    <t xml:space="preserve"> 171344 </t>
  </si>
  <si>
    <t>Curva  90º p/ elet. FºGº 3/4" (IE)</t>
  </si>
  <si>
    <t xml:space="preserve"> 19.3.14 </t>
  </si>
  <si>
    <t xml:space="preserve"> 171339 </t>
  </si>
  <si>
    <t>Luva p/ elet. FºGº de 1" (IE)</t>
  </si>
  <si>
    <t xml:space="preserve"> 19.3.15 </t>
  </si>
  <si>
    <t xml:space="preserve"> 171409 </t>
  </si>
  <si>
    <t>Luva p/ elet. FºGº de 3/4" (IE)</t>
  </si>
  <si>
    <t xml:space="preserve"> 19.3.16 </t>
  </si>
  <si>
    <t xml:space="preserve"> SED-00011103 </t>
  </si>
  <si>
    <t>Conjunto de acessórios e fixação para eletrocalhas</t>
  </si>
  <si>
    <t>cj</t>
  </si>
  <si>
    <t xml:space="preserve"> 19.3.17 </t>
  </si>
  <si>
    <t xml:space="preserve"> SED-00011099 </t>
  </si>
  <si>
    <t>Conjunto de bucha com arruela em liga especial zamak p/eletroduto 85mm, d=3"</t>
  </si>
  <si>
    <t xml:space="preserve"> 19.3.18 </t>
  </si>
  <si>
    <t xml:space="preserve"> SED-00011100 </t>
  </si>
  <si>
    <t>Conjunto de bucha com arruela em liga especial zamak p/eletroduto 25mm, d=1"</t>
  </si>
  <si>
    <t xml:space="preserve"> 19.3.19 </t>
  </si>
  <si>
    <t xml:space="preserve"> SED-00011101 </t>
  </si>
  <si>
    <t>Conjunto de bucha com arruela em liga especial zamak p/eletroduto 20mm, d=3/4"</t>
  </si>
  <si>
    <t xml:space="preserve"> 19.3.20 </t>
  </si>
  <si>
    <t xml:space="preserve"> 83387 </t>
  </si>
  <si>
    <t>CAIXA DE PASSAGEM PVC 4X2" - FORNECIMENTO E INSTALACAO</t>
  </si>
  <si>
    <t xml:space="preserve"> 19.3.21 </t>
  </si>
  <si>
    <t xml:space="preserve"> SED-00011102 </t>
  </si>
  <si>
    <t>CAIXA PVC OCTOGONAL 4X4" FUNDO MOVEL</t>
  </si>
  <si>
    <t xml:space="preserve"> 19.3.22 </t>
  </si>
  <si>
    <t xml:space="preserve"> 171070 </t>
  </si>
  <si>
    <t>Supressor contra surto CLAMPER 45KA</t>
  </si>
  <si>
    <t xml:space="preserve"> 19.3.23 </t>
  </si>
  <si>
    <t xml:space="preserve"> 171034 </t>
  </si>
  <si>
    <t>Proteção contra surto Classe II,1P,20KA,175V</t>
  </si>
  <si>
    <t xml:space="preserve"> 19.3.24 </t>
  </si>
  <si>
    <t xml:space="preserve"> SED-00011118 </t>
  </si>
  <si>
    <t>INTERRUPTOR DIFERENCIAL E RESIDUAL DR 25Am 2P.</t>
  </si>
  <si>
    <t xml:space="preserve"> 19.3.25 </t>
  </si>
  <si>
    <t xml:space="preserve"> SED-00011119 </t>
  </si>
  <si>
    <t>INTERRUPTOR DIFERENCIAL E RESIDUAL DR 40Am 2P.</t>
  </si>
  <si>
    <t xml:space="preserve"> 19.4 </t>
  </si>
  <si>
    <t>CABOS E FIOS (CONDUTORES)</t>
  </si>
  <si>
    <t xml:space="preserve"> 19.4.1 </t>
  </si>
  <si>
    <t xml:space="preserve"> 91926 </t>
  </si>
  <si>
    <t>CABO DE COBRE FLEXÍVEL ISOLADO, 2,5 MM², ANTI-CHAMA 450/750 V, PARA CIRCUITOS TERMINAIS - FORNECIMENTO E INSTALAÇÃO. AF_03/2023</t>
  </si>
  <si>
    <t xml:space="preserve"> 19.4.2 </t>
  </si>
  <si>
    <t xml:space="preserve"> 91928 </t>
  </si>
  <si>
    <t>CABO DE COBRE FLEXÍVEL ISOLADO, 4 MM², ANTI-CHAMA 450/750 V, PARA CIRCUITOS TERMINAIS - FORNECIMENTO E INSTALAÇÃO. AF_03/2023</t>
  </si>
  <si>
    <t xml:space="preserve"> 19.4.3 </t>
  </si>
  <si>
    <t xml:space="preserve"> 91930 </t>
  </si>
  <si>
    <t>CABO DE COBRE FLEXÍVEL ISOLADO, 6 MM², ANTI-CHAMA 450/750 V, PARA CIRCUITOS TERMINAIS - FORNECIMENTO E INSTALAÇÃO. AF_03/2023</t>
  </si>
  <si>
    <t xml:space="preserve"> 19.4.5 </t>
  </si>
  <si>
    <t xml:space="preserve"> 91934 </t>
  </si>
  <si>
    <t>CABO DE COBRE FLEXÍVEL ISOLADO, 16 MM², ANTI-CHAMA 450/750 V, PARA CIRCUITOS TERMINAIS - FORNECIMENTO E INSTALAÇÃO. AF_03/2023</t>
  </si>
  <si>
    <t xml:space="preserve"> 19.4.6 </t>
  </si>
  <si>
    <t xml:space="preserve"> 92983 </t>
  </si>
  <si>
    <t>CABO DE COBRE FLEXÍVEL ISOLADO, 25 MM², ANTI-CHAMA 450/750 V</t>
  </si>
  <si>
    <t xml:space="preserve"> 19.4.7 </t>
  </si>
  <si>
    <t xml:space="preserve"> 170359 </t>
  </si>
  <si>
    <t>Cabo de cobre  35mm2 - 750 V</t>
  </si>
  <si>
    <t xml:space="preserve"> 19.4.9 </t>
  </si>
  <si>
    <t xml:space="preserve"> 170751 </t>
  </si>
  <si>
    <t>Cabo de cobre  70mm2 - 1 KV</t>
  </si>
  <si>
    <t xml:space="preserve"> 19.4.10 </t>
  </si>
  <si>
    <t xml:space="preserve"> 170935 </t>
  </si>
  <si>
    <t>Cabo de cobre 150 mm² - 1 KV</t>
  </si>
  <si>
    <t xml:space="preserve"> 19.5 </t>
  </si>
  <si>
    <t>ELETROCALHAS</t>
  </si>
  <si>
    <t xml:space="preserve"> 19.5.1 </t>
  </si>
  <si>
    <t xml:space="preserve"> SED-00011104 </t>
  </si>
  <si>
    <t>CURVA VERTICAL 90º EXTERNA PARA ELETROCALHA 150X75mm</t>
  </si>
  <si>
    <t xml:space="preserve"> 19.5.2 </t>
  </si>
  <si>
    <t xml:space="preserve"> SED-00011105 </t>
  </si>
  <si>
    <t>Saída horizontal para eletroduto</t>
  </si>
  <si>
    <t xml:space="preserve"> 19.5.3 </t>
  </si>
  <si>
    <t xml:space="preserve"> 1716011 </t>
  </si>
  <si>
    <t>Curva horizontal 100 x 75mm para eletrocalha metálica, com ângulo 90º</t>
  </si>
  <si>
    <t xml:space="preserve"> 19.5.4 </t>
  </si>
  <si>
    <t xml:space="preserve"> SED-00011043 </t>
  </si>
  <si>
    <t>ELETROCALHA LISA, TIPO U 150 X 75 MM COM TAMPA, INCLUSIVE CONEXÕES</t>
  </si>
  <si>
    <t xml:space="preserve"> 19.5.5 </t>
  </si>
  <si>
    <t xml:space="preserve"> SED-00011106 </t>
  </si>
  <si>
    <t>Eletrocalha T horizontal 90°, 150x75mm</t>
  </si>
  <si>
    <t xml:space="preserve"> 19.5.6 </t>
  </si>
  <si>
    <t xml:space="preserve"> SED-00011107 </t>
  </si>
  <si>
    <t>Eletrocalha Tala plana perfurada, 75mm</t>
  </si>
  <si>
    <t xml:space="preserve"> 19.5.7 </t>
  </si>
  <si>
    <t xml:space="preserve"> SED-00011108 </t>
  </si>
  <si>
    <t>Tampa com Terminal p/ T horizontal 90° para Eletrocalha</t>
  </si>
  <si>
    <t xml:space="preserve"> 19.5.8 </t>
  </si>
  <si>
    <t xml:space="preserve"> SED-00011109 </t>
  </si>
  <si>
    <t>Tampa p/ curva horizontal 90°, 150x75mm para Eletrocalha</t>
  </si>
  <si>
    <t xml:space="preserve"> 19.5.9 </t>
  </si>
  <si>
    <t xml:space="preserve"> SED-00011110 </t>
  </si>
  <si>
    <t>Tampa p/ curva vestical 90°, 150x75mm para Eletrocalha</t>
  </si>
  <si>
    <t xml:space="preserve"> 19.6 </t>
  </si>
  <si>
    <t>ILUMINAÇÃO E TOMADAS</t>
  </si>
  <si>
    <t xml:space="preserve"> 19.6.1 </t>
  </si>
  <si>
    <t xml:space="preserve"> 91993 </t>
  </si>
  <si>
    <t>TOMADA ALTA DE EMBUTIR (1 MÓDULO), 2P+T 20 A, INCLUINDO SUPORTE E PLACA - FORNECIMENTO E INSTALAÇÃO. AF_03/2023</t>
  </si>
  <si>
    <t xml:space="preserve"> 19.6.2 </t>
  </si>
  <si>
    <t xml:space="preserve"> 91955 </t>
  </si>
  <si>
    <t>INTERRUPTOR PARALELO (1 MÓDULO), 10A/250V, INCLUINDO SUPORTE E PLACA - FORNECIMENTO E INSTALAÇÃO. AF_03/2023</t>
  </si>
  <si>
    <t xml:space="preserve"> 19.6.3 </t>
  </si>
  <si>
    <t xml:space="preserve"> 92023 </t>
  </si>
  <si>
    <t>INTERRUPTOR SIMPLES (1 MÓDULO) COM 1 TOMADA DE EMBUTIR 2P+T 10 A, INCLUINDO SUPORTE E PLACA - FORNECIMENTO E INSTALAÇÃO. AF_03/2023</t>
  </si>
  <si>
    <t xml:space="preserve"> 19.6.4 </t>
  </si>
  <si>
    <t xml:space="preserve"> 91965 </t>
  </si>
  <si>
    <t>INTERRUPTOR SIMPLES (2 MÓDULOS) COM INTERRUPTOR PARALELO (1 MÓDULO), 10A/250V, INCLUINDO SUPORTE E PLACA - FORNECIMENTO E INSTALAÇÃO. AF_03/2023</t>
  </si>
  <si>
    <t xml:space="preserve"> 19.6.5 </t>
  </si>
  <si>
    <t xml:space="preserve"> 92004 </t>
  </si>
  <si>
    <t>TOMADA MÉDIA DE EMBUTIR (2 MÓDULOS), 2P+T 10 A, INCLUINDO SUPORTE E PLACA - FORNECIMENTO E INSTALAÇÃO. AF_03/2023</t>
  </si>
  <si>
    <t xml:space="preserve"> 19.6.6 </t>
  </si>
  <si>
    <t xml:space="preserve"> 91996 </t>
  </si>
  <si>
    <t>TOMADA MÉDIA DE EMBUTIR (1 MÓDULO), 2P+T 10 A, INCLUINDO SUPORTE E PLACA - FORNECIMENTO E INSTALAÇÃO. AF_03/2023</t>
  </si>
  <si>
    <t xml:space="preserve"> 19.6.7 </t>
  </si>
  <si>
    <t xml:space="preserve"> 91997 </t>
  </si>
  <si>
    <t>TOMADA MÉDIA DE EMBUTIR (1 MÓDULO), 2P+T 20 A, INCLUINDO SUPORTE E PLACA - FORNECIMENTO E INSTALAÇÃO. AF_03/2023</t>
  </si>
  <si>
    <t xml:space="preserve"> 19.6.8 </t>
  </si>
  <si>
    <t xml:space="preserve"> 171519 </t>
  </si>
  <si>
    <t>Campainha/Cigarra (sem fiação)</t>
  </si>
  <si>
    <t xml:space="preserve"> 19.6.9 </t>
  </si>
  <si>
    <t xml:space="preserve"> 170398 </t>
  </si>
  <si>
    <t>Ponto p/ campainha /cigarra (com tubul. Cx. e fiação)</t>
  </si>
  <si>
    <t>PT</t>
  </si>
  <si>
    <t xml:space="preserve"> 19.6.10 </t>
  </si>
  <si>
    <t xml:space="preserve"> 97601 </t>
  </si>
  <si>
    <t>REFLETOR EM ALUMÍNIO, DE SUPORTE E ALÇA, COM LÂMPADA VAPOR DE MERCÚRIO DE 250 W, COM REATOR ALTO FATOR DE POTÊNCIA - FORNECIMENTO E INSTALAÇÃO. AF_02/2020</t>
  </si>
  <si>
    <t xml:space="preserve"> 19.6.11 </t>
  </si>
  <si>
    <t xml:space="preserve"> 171532 </t>
  </si>
  <si>
    <t>Luminária de sobrepor com aletas e 2 lâmpadas de Led de 18W</t>
  </si>
  <si>
    <t xml:space="preserve"> 19.6.12 </t>
  </si>
  <si>
    <t xml:space="preserve"> 171531 </t>
  </si>
  <si>
    <t>Luminária de sobrepor com aletas e 2 lâmpadas de Led de 10W</t>
  </si>
  <si>
    <t xml:space="preserve"> 19.6.13 </t>
  </si>
  <si>
    <t xml:space="preserve"> 170983 </t>
  </si>
  <si>
    <t>Luminária  tipo arandela- casco de tartaruga</t>
  </si>
  <si>
    <t xml:space="preserve"> 19.6.14 </t>
  </si>
  <si>
    <t xml:space="preserve"> 171059 </t>
  </si>
  <si>
    <t>Rele fotoeletrico</t>
  </si>
  <si>
    <t xml:space="preserve"> 19.6.15 </t>
  </si>
  <si>
    <t xml:space="preserve"> 171144 </t>
  </si>
  <si>
    <t>Base para relé fotoelétrico</t>
  </si>
  <si>
    <t xml:space="preserve"> 19.7 </t>
  </si>
  <si>
    <t>EQUIPAMENTOS</t>
  </si>
  <si>
    <t xml:space="preserve"> 19.7.1 </t>
  </si>
  <si>
    <t xml:space="preserve"> SED-00011010 </t>
  </si>
  <si>
    <t>VENTILADOR DE PAREDE</t>
  </si>
  <si>
    <t xml:space="preserve"> 19.7.2 </t>
  </si>
  <si>
    <t xml:space="preserve"> 170309 </t>
  </si>
  <si>
    <t>Ponto de antena p/ radio e TV (c/ fiaçao)</t>
  </si>
  <si>
    <t xml:space="preserve"> 20 </t>
  </si>
  <si>
    <t>INSTALAÇÕES DE CLIMATIZAÇÃO</t>
  </si>
  <si>
    <t xml:space="preserve"> 20.1 </t>
  </si>
  <si>
    <t xml:space="preserve"> 230262 </t>
  </si>
  <si>
    <t>Ponto p/ar condicionado(tubul.,cj.airstop e fiaçao)</t>
  </si>
  <si>
    <t xml:space="preserve"> 20.2 </t>
  </si>
  <si>
    <t xml:space="preserve"> 231085 </t>
  </si>
  <si>
    <t>Ponto de gás p/ split até 30.000 BTU's (10m)</t>
  </si>
  <si>
    <t xml:space="preserve"> 20.3 </t>
  </si>
  <si>
    <t xml:space="preserve"> 231084 </t>
  </si>
  <si>
    <t>Ponto de dreno p/ split (10m)</t>
  </si>
  <si>
    <t xml:space="preserve"> 20.4 </t>
  </si>
  <si>
    <t xml:space="preserve"> 170744 </t>
  </si>
  <si>
    <t>Cabo de cobre   4mm2 - 1 KV</t>
  </si>
  <si>
    <t xml:space="preserve"> 20.5 </t>
  </si>
  <si>
    <t xml:space="preserve"> 170745 </t>
  </si>
  <si>
    <t>Cabo de cobre   6mm2 - 1  KV</t>
  </si>
  <si>
    <t xml:space="preserve"> 20.6 </t>
  </si>
  <si>
    <t xml:space="preserve"> 231308 </t>
  </si>
  <si>
    <t>Aparelho Air-Split -  9.000 BTU's - Inverter</t>
  </si>
  <si>
    <t xml:space="preserve"> 20.7 </t>
  </si>
  <si>
    <t xml:space="preserve"> 231310 </t>
  </si>
  <si>
    <t>Aparelho Air-Split - 18.000 BTU's - Inverter</t>
  </si>
  <si>
    <t xml:space="preserve"> 20.8 </t>
  </si>
  <si>
    <t xml:space="preserve"> 231311 </t>
  </si>
  <si>
    <t>Aparelho Air-Split - 24.000 BTU's - Inverter</t>
  </si>
  <si>
    <t xml:space="preserve"> 20.9 </t>
  </si>
  <si>
    <t xml:space="preserve"> 231312 </t>
  </si>
  <si>
    <t>Aparelho Air-Split - 30.000 BTU's - Inverter</t>
  </si>
  <si>
    <t xml:space="preserve"> 20.10 </t>
  </si>
  <si>
    <t xml:space="preserve"> SED-00011098 </t>
  </si>
  <si>
    <t>Suporte de Piso para Condensadora de Ar Condicionado tipo SPLIT até 36.000 btus</t>
  </si>
  <si>
    <t xml:space="preserve"> 21 </t>
  </si>
  <si>
    <t>INSTALAÇÕES DE REDE ESTRUTURADA</t>
  </si>
  <si>
    <t xml:space="preserve"> 21.1 </t>
  </si>
  <si>
    <t>EQUIPAMENTOS PASSIVOS</t>
  </si>
  <si>
    <t xml:space="preserve"> 21.1.1 </t>
  </si>
  <si>
    <t xml:space="preserve"> 98302 </t>
  </si>
  <si>
    <t>PATCH PANEL 24 PORTAS, CATEGORIA 6 - FORNECIMENTO E INSTALAÇÃO. AF_11/2019</t>
  </si>
  <si>
    <t xml:space="preserve"> 21.1.2 </t>
  </si>
  <si>
    <t xml:space="preserve"> SED-00010967 </t>
  </si>
  <si>
    <t>SWITCH 48 PORTAS</t>
  </si>
  <si>
    <t xml:space="preserve"> 21.1.3 </t>
  </si>
  <si>
    <t xml:space="preserve"> 171188 </t>
  </si>
  <si>
    <t>Organizador horizontal de cabos fechado p/ CB 19" 1 U/A</t>
  </si>
  <si>
    <t xml:space="preserve"> 21.1.4 </t>
  </si>
  <si>
    <t xml:space="preserve"> 21.1.5 </t>
  </si>
  <si>
    <t xml:space="preserve"> 21.1.6 </t>
  </si>
  <si>
    <t xml:space="preserve"> 21.1.7 </t>
  </si>
  <si>
    <t xml:space="preserve"> SED-00011094 </t>
  </si>
  <si>
    <t>BANDEJA DESLIZANTE PARA RACK 19""</t>
  </si>
  <si>
    <t xml:space="preserve"> 21.1.8 </t>
  </si>
  <si>
    <t xml:space="preserve"> SED-00010968 </t>
  </si>
  <si>
    <t>ACESSES POINT WIRELESS</t>
  </si>
  <si>
    <t xml:space="preserve"> 21.2 </t>
  </si>
  <si>
    <t>CABOS EM PAR TRANÇADOS</t>
  </si>
  <si>
    <t xml:space="preserve"> 21.2.1 </t>
  </si>
  <si>
    <t xml:space="preserve"> 171180 </t>
  </si>
  <si>
    <t>Cabo UTP par trançado 04P 24 AWG Cat 6e</t>
  </si>
  <si>
    <t xml:space="preserve"> 21.2.3 </t>
  </si>
  <si>
    <t xml:space="preserve"> 171190 </t>
  </si>
  <si>
    <t>Patch cable M8V cat 6e 1,5m</t>
  </si>
  <si>
    <t xml:space="preserve"> 21.2.4 </t>
  </si>
  <si>
    <t xml:space="preserve"> 171185 </t>
  </si>
  <si>
    <t>Switch 24 portas</t>
  </si>
  <si>
    <t xml:space="preserve"> 21.3 </t>
  </si>
  <si>
    <t>TOMADAS</t>
  </si>
  <si>
    <t xml:space="preserve"> 21.3.1 </t>
  </si>
  <si>
    <t xml:space="preserve"> 98307 </t>
  </si>
  <si>
    <t>TOMADA DE REDE RJ45 - FORNECIMENTO E INSTALAÇÃO. AF_11/2019</t>
  </si>
  <si>
    <t xml:space="preserve"> 21.4 </t>
  </si>
  <si>
    <t>CAIXAS E ACESSÓRIOS</t>
  </si>
  <si>
    <t xml:space="preserve"> 21.4.1 </t>
  </si>
  <si>
    <t xml:space="preserve"> SED-00011044 </t>
  </si>
  <si>
    <t>CAIXA DE PASSAGEM EM ALVENARIA 30x30CM COM TAMPA FERRO FUNDIDO</t>
  </si>
  <si>
    <t xml:space="preserve"> 21.4.2 </t>
  </si>
  <si>
    <t xml:space="preserve"> 100556 </t>
  </si>
  <si>
    <t>CAIXA DE PASSAGEM PARA TELEFONE 15X15X10CM (SOBREPOR), FORNECIMENTO E INSTALACAO. AF_11/2019</t>
  </si>
  <si>
    <t xml:space="preserve"> 21.4.3 </t>
  </si>
  <si>
    <t>CAIXA RETANGULAR 4" X 2" MÉDIA</t>
  </si>
  <si>
    <t xml:space="preserve"> 21.5 </t>
  </si>
  <si>
    <t xml:space="preserve"> 21.5.1 </t>
  </si>
  <si>
    <t>ELETRODUTO FLEXÍVEL CORRUGADO, PVC, DN 25 MM (3/4")</t>
  </si>
  <si>
    <t xml:space="preserve"> 21.5.2 </t>
  </si>
  <si>
    <t xml:space="preserve"> 21.5.3 </t>
  </si>
  <si>
    <t xml:space="preserve"> SED-00011045 </t>
  </si>
  <si>
    <t>ELETROCALHA LISA 100X50 COM TAMPA INCLUSIVE CONEXÕES</t>
  </si>
  <si>
    <t xml:space="preserve"> 21.5.4 </t>
  </si>
  <si>
    <t xml:space="preserve"> 170630 </t>
  </si>
  <si>
    <t>Eletroduto PVC Rígido de 2"</t>
  </si>
  <si>
    <t xml:space="preserve"> 22 </t>
  </si>
  <si>
    <t>SISTEMA DE EXAUSTÃO MECÂNICA</t>
  </si>
  <si>
    <t xml:space="preserve"> 22.1 </t>
  </si>
  <si>
    <t xml:space="preserve"> SED-00010971 </t>
  </si>
  <si>
    <t>COIFA EM AÇO INOX ESCOVADO DE 1500x1000x6000 MM</t>
  </si>
  <si>
    <t xml:space="preserve"> 22.2 </t>
  </si>
  <si>
    <t xml:space="preserve"> 251027 </t>
  </si>
  <si>
    <t>Exaustor d=40cm</t>
  </si>
  <si>
    <t xml:space="preserve"> 22.3 </t>
  </si>
  <si>
    <t xml:space="preserve"> SED-00011046 </t>
  </si>
  <si>
    <t>EXAUSTOR MECÂNICO PARA BANHEIRO</t>
  </si>
  <si>
    <t xml:space="preserve"> 23 </t>
  </si>
  <si>
    <t>SISTEMA DE PROTEÇÃO CONTRA DESCARGAS ATMOSFÉRICAS (SPDA)</t>
  </si>
  <si>
    <t xml:space="preserve"> 23.1 </t>
  </si>
  <si>
    <t xml:space="preserve"> 96989 </t>
  </si>
  <si>
    <t>CAPTOR TIPO FRANKLIN PARA SPDA - FORNECIMENTO E INSTALAÇÃO. AF_08/2023</t>
  </si>
  <si>
    <t xml:space="preserve"> 23.2 </t>
  </si>
  <si>
    <t xml:space="preserve"> SED-00011047 </t>
  </si>
  <si>
    <t>VERGALHÃO CA-25 # 10 MM</t>
  </si>
  <si>
    <t xml:space="preserve"> 23.3 </t>
  </si>
  <si>
    <t xml:space="preserve"> 98463 </t>
  </si>
  <si>
    <t>SUPORTE ISOLADOR PARA FIXAÇÃO DA CORDOALHA DE COBRE EM ALVENARIA OU CONCRETO - FORNECIMENTO E INSTALAÇÃO. AF_08/2023</t>
  </si>
  <si>
    <t xml:space="preserve"> 23.4 </t>
  </si>
  <si>
    <t xml:space="preserve"> SED-00010972 </t>
  </si>
  <si>
    <t>ABRAÇADEIRA GUIA REFORÇADA 2"</t>
  </si>
  <si>
    <t>U</t>
  </si>
  <si>
    <t xml:space="preserve"> 23.5 </t>
  </si>
  <si>
    <t>SUPORTE ISOLADOR PARA CORDOALHA DE COBRE - FORNECIMENTO E INSTALAÇÃO.</t>
  </si>
  <si>
    <t xml:space="preserve"> 23.6 </t>
  </si>
  <si>
    <t xml:space="preserve"> SED-00010973 </t>
  </si>
  <si>
    <t>CAIXA DE EQUIPOTENCIALIZAÇÃO P/ ATERRAMENTO 200x200x100MM C/ BARRAMENTO, ESP. 6MM</t>
  </si>
  <si>
    <t xml:space="preserve"> 23.7 </t>
  </si>
  <si>
    <t xml:space="preserve"> 23.8 </t>
  </si>
  <si>
    <t xml:space="preserve"> 23.9 </t>
  </si>
  <si>
    <t xml:space="preserve"> 96985 </t>
  </si>
  <si>
    <t>HASTE DE ATERRAMENTO, DIÂMETRO 5/8", COM 3 METROS - FORNECIMENTO E INSTALAÇÃO. AF_08/2023</t>
  </si>
  <si>
    <t xml:space="preserve"> 23.10 </t>
  </si>
  <si>
    <t xml:space="preserve"> 96971 </t>
  </si>
  <si>
    <t>CORDOALHA DE COBRE NU 16 MM²</t>
  </si>
  <si>
    <t xml:space="preserve"> 23.11 </t>
  </si>
  <si>
    <t xml:space="preserve"> 96973 </t>
  </si>
  <si>
    <t>CORDOALHA DE COBRE NU 35 MM², NÃO ENTERRADA, COM ISOLADOR - FORNECIMENTO E INSTALAÇÃO. AF_08/2023</t>
  </si>
  <si>
    <t xml:space="preserve"> 23.12 </t>
  </si>
  <si>
    <t xml:space="preserve"> 96974 </t>
  </si>
  <si>
    <t>CORDOALHA DE COBRE NU 50 MM², NÃO ENTERRADA, COM ISOLADOR - FORNECIMENTO E INSTALAÇÃO. AF_08/2023</t>
  </si>
  <si>
    <t xml:space="preserve"> 23.13 </t>
  </si>
  <si>
    <t xml:space="preserve"> 98111 </t>
  </si>
  <si>
    <t>CAIXA DE INSPEÇÃO PARA ATERRAMENTO, CIRCULAR, EM POLIETILENO, DIÂMETRO INTERNO = 0,3 M. AF_12/2020</t>
  </si>
  <si>
    <t xml:space="preserve"> 23.14 </t>
  </si>
  <si>
    <t xml:space="preserve"> SED-00011048 </t>
  </si>
  <si>
    <t>TERMINAL DE PRESSÃO P/ CABOS ATÉ 35MM2</t>
  </si>
  <si>
    <t xml:space="preserve"> 23.15 </t>
  </si>
  <si>
    <t xml:space="preserve"> 171299 </t>
  </si>
  <si>
    <t>Ponto de solda exotérmica</t>
  </si>
  <si>
    <t xml:space="preserve"> 23.16 </t>
  </si>
  <si>
    <t xml:space="preserve"> 104746 </t>
  </si>
  <si>
    <t>MINI CAPTOR PARA SPDA - FORNECIMENTO E INSTALAÇÃO. AF_08/2023</t>
  </si>
  <si>
    <t xml:space="preserve"> 24 </t>
  </si>
  <si>
    <t>SERVIÇOS COMPLEMENTARES</t>
  </si>
  <si>
    <t xml:space="preserve"> 24.1 </t>
  </si>
  <si>
    <t>GERAIS</t>
  </si>
  <si>
    <t xml:space="preserve"> 24.1.1 </t>
  </si>
  <si>
    <t xml:space="preserve"> 260188 </t>
  </si>
  <si>
    <t>Mastro em fo.go. sobre base de concreto-3 un</t>
  </si>
  <si>
    <t xml:space="preserve"> 24.1.2 </t>
  </si>
  <si>
    <t xml:space="preserve"> 110653 </t>
  </si>
  <si>
    <t>Granito e=2cm</t>
  </si>
  <si>
    <t xml:space="preserve"> 24.1.3 </t>
  </si>
  <si>
    <t>PRATILEIRA, ACABAMENTOS EM GRANITO CINZA ANDORINHA - E = 2CM</t>
  </si>
  <si>
    <t xml:space="preserve"> 24.1.4 </t>
  </si>
  <si>
    <t xml:space="preserve"> SED-00011122 </t>
  </si>
  <si>
    <t>PRATELEIRA EM MADEIRA DE LEI PLAINADA</t>
  </si>
  <si>
    <t xml:space="preserve"> 24.1.5 </t>
  </si>
  <si>
    <t xml:space="preserve"> SED-00011062 </t>
  </si>
  <si>
    <t>BANCO EM ALVENARIA, TAMPO EM CONCRETO, C/ENCOSTO H=80cm (PINTADO)</t>
  </si>
  <si>
    <t xml:space="preserve"> SED-00011061 </t>
  </si>
  <si>
    <t>ENCANINHOS DE MADEIRA DE LEI PLAINADA</t>
  </si>
  <si>
    <t xml:space="preserve"> 24.1.9 </t>
  </si>
  <si>
    <t xml:space="preserve"> SED-00011067 </t>
  </si>
  <si>
    <t>GUARDA CORPO C/ CORRIMÃO EM TUBO DE AÇO GALVANIZADO 3/4"(RAMPA DE ENTRADA)</t>
  </si>
  <si>
    <t xml:space="preserve"> 24.2 </t>
  </si>
  <si>
    <t xml:space="preserve"> 24.2.1 </t>
  </si>
  <si>
    <t>SERVIÇOS GERAIS</t>
  </si>
  <si>
    <t xml:space="preserve"> 24.2.1.1 </t>
  </si>
  <si>
    <t xml:space="preserve"> 180838 </t>
  </si>
  <si>
    <t>Reservatório em fibra de vidro 10.000 L</t>
  </si>
  <si>
    <t xml:space="preserve"> 24.2.1.2 </t>
  </si>
  <si>
    <t xml:space="preserve"> SED-00010974 </t>
  </si>
  <si>
    <t>ESCADA MARINHEIRO PERFIL DE ACO COM GUARDA CORPO INCLUSIVE PINTURA</t>
  </si>
  <si>
    <t xml:space="preserve"> 24.2.1.3 </t>
  </si>
  <si>
    <t>GUARDA CORPO C/ CORRIMÃO EM TUBO DE AÇO GALVANIZADO 3/4"</t>
  </si>
  <si>
    <t xml:space="preserve"> 24.2.1.4 </t>
  </si>
  <si>
    <t xml:space="preserve"> 24.2.2 </t>
  </si>
  <si>
    <t>INSTALAÇÃO HIDRÁULICA (POÇO)</t>
  </si>
  <si>
    <t xml:space="preserve"> 24.2.2.1 </t>
  </si>
  <si>
    <t xml:space="preserve"> 220496 </t>
  </si>
  <si>
    <t>Poço Tubular d= 6" -  prof.= 30m</t>
  </si>
  <si>
    <t xml:space="preserve"> 24.2.2.2 </t>
  </si>
  <si>
    <t xml:space="preserve"> SED-0000596 </t>
  </si>
  <si>
    <t>ABRACADEIRA GUIA SIMPLES 2"</t>
  </si>
  <si>
    <t xml:space="preserve"> 24.2.2.3 </t>
  </si>
  <si>
    <t xml:space="preserve"> 181475 </t>
  </si>
  <si>
    <t>Bomba Submersa  3/4 CV (sem tubulação)</t>
  </si>
  <si>
    <t xml:space="preserve"> 24.2.2.4 </t>
  </si>
  <si>
    <t xml:space="preserve"> 97443 </t>
  </si>
  <si>
    <t>LUVA, EM AÇO, CONEXÃO SOLDADA, DN 50 (2"), INSTALADO EM PRUMADAS - FORNECIMENTO E INSTALAÇÃO. AF_10/2020</t>
  </si>
  <si>
    <t xml:space="preserve"> 24.2.2.5 </t>
  </si>
  <si>
    <t xml:space="preserve"> 24.2.2.6 </t>
  </si>
  <si>
    <t xml:space="preserve"> 97453 </t>
  </si>
  <si>
    <t>CURVA 90 GRAUS, EM AÇO, CONEXÃO SOLDADA, DN 50 (2"), INSTALADO EM PRUMADAS - FORNECIMENTO E INSTALAÇÃO. AF_10/2020</t>
  </si>
  <si>
    <t xml:space="preserve"> 24.2.2.7 </t>
  </si>
  <si>
    <t xml:space="preserve"> 92889 </t>
  </si>
  <si>
    <t>UNIÃO, EM FERRO GALVANIZADO, DN 50 (2"), CONEXÃO ROSQUEADA, INSTALADO EM PRUMADAS - FORNECIMENTO E INSTALAÇÃO. AF_10/2020</t>
  </si>
  <si>
    <t xml:space="preserve"> 24.2.2.8 </t>
  </si>
  <si>
    <t xml:space="preserve"> 94498 </t>
  </si>
  <si>
    <t>REGISTRO DE GAVETA BRUTO, LATÃO, ROSCÁVEL, 2" - FORNECIMENTO E INSTALAÇÃO. AF_08/2021</t>
  </si>
  <si>
    <t xml:space="preserve"> 24.2.2.9 </t>
  </si>
  <si>
    <t xml:space="preserve"> 99632 </t>
  </si>
  <si>
    <t>VÁLVULA DE RETENÇÃO VERTICAL, DE BRONZE, ROSCÁVEL, 2" - FORNECIMENTO E INSTALAÇÃO. AF_08/2021</t>
  </si>
  <si>
    <t xml:space="preserve"> 24.2.2.10 </t>
  </si>
  <si>
    <t xml:space="preserve"> 92356 </t>
  </si>
  <si>
    <t>TÊ, EM FERRO GALVANIZADO, DN 50 (2"), CONEXÃO ROSQUEADA, INSTALADO EM PRUMADAS - FORNECIMENTO E INSTALAÇÃO. AF_10/2020</t>
  </si>
  <si>
    <t xml:space="preserve"> 24.2.2.11 </t>
  </si>
  <si>
    <t xml:space="preserve"> 24.2.2.12 </t>
  </si>
  <si>
    <t xml:space="preserve"> 94466 </t>
  </si>
  <si>
    <t>NIPLE, EM FERRO GALVANIZADO, CONEXÃO ROSQUEADA, DN 50 (2), INSTALADO EM RESERVAÇÃO DE ÁGUA DE EDIFICAÇÃO QUE POSSUA RESERVATÓRIO DE FIBRA/FIBROCIMENTO  FORNECIMENTO E INSTALAÇÃO. AF_06/2016</t>
  </si>
  <si>
    <t xml:space="preserve"> 24.2.3 </t>
  </si>
  <si>
    <t>INSTALAÇÃO HIDRÁULICA (RESERVATÓRIO)</t>
  </si>
  <si>
    <t xml:space="preserve"> 24.2.3.1 </t>
  </si>
  <si>
    <t>VENTILAÇÃO</t>
  </si>
  <si>
    <t xml:space="preserve"> 24.2.3.1.1 </t>
  </si>
  <si>
    <t xml:space="preserve"> 89503 </t>
  </si>
  <si>
    <t>CURVA 90 GRAUS, PVC, SOLDÁVEL, DN 50MM, INSTALADO EM PRUMADA DE ÁGUA - FORNECIMENTO E INSTALAÇÃO. AF_06/2022</t>
  </si>
  <si>
    <t xml:space="preserve"> 24.2.3.1.2 </t>
  </si>
  <si>
    <t xml:space="preserve"> 94706 </t>
  </si>
  <si>
    <t>ADAPTADOR COM FLANGE E ANEL DE VEDAÇÃO, PVC, SOLDÁVEL, DN 50 MM X 1 1/2 , INSTALADO EM RESERVAÇÃO DE ÁGUA DE EDIFICAÇÃO QUE POSSUA RESERVATÓRIO DE FIBRA/FIBROCIMENTO   FORNECIMENTO E INSTALAÇÃO. AF_06/2016</t>
  </si>
  <si>
    <t xml:space="preserve"> 24.2.3.1.3 </t>
  </si>
  <si>
    <t xml:space="preserve"> 89594 </t>
  </si>
  <si>
    <t>UNIÃO, PVC, SOLDÁVEL, DN 50MM, INSTALADO EM PRUMADA DE ÁGUA - FORNECIMENTO E INSTALAÇÃO. AF_06/2022</t>
  </si>
  <si>
    <t xml:space="preserve"> 24.2.3.2 </t>
  </si>
  <si>
    <t>EXTRAVASOR E LIMPEZA (CISTERNA)</t>
  </si>
  <si>
    <t xml:space="preserve"> 24.2.3.2.1 </t>
  </si>
  <si>
    <t xml:space="preserve"> 89517 </t>
  </si>
  <si>
    <t>CURVA 90 GRAUS, PVC, SOLDÁVEL, DN 75MM, INSTALADO EM PRUMADA DE ÁGUA - FORNECIMENTO E INSTALAÇÃO. AF_06/2022</t>
  </si>
  <si>
    <t xml:space="preserve"> 24.2.3.2.2 </t>
  </si>
  <si>
    <t xml:space="preserve"> 94789 </t>
  </si>
  <si>
    <t>ADAPTADOR COM FLANGES LIVRES, PVC, SOLDÁVEL LONGO, DN 75 MM X 2 1/2 , INSTALADO EM RESERVAÇÃO DE ÁGUA DE EDIFICAÇÃO QUE POSSUA RESERVATÓRIO DE FIBRA/FIBROCIMENTO   FORNECIMENTO E INSTALAÇÃO. AF_06/2016</t>
  </si>
  <si>
    <t xml:space="preserve"> 24.2.3.2.3 </t>
  </si>
  <si>
    <t xml:space="preserve"> 24.2.3.2.4 </t>
  </si>
  <si>
    <t xml:space="preserve"> SED-00011076 </t>
  </si>
  <si>
    <t>REGISTRO DE GAVETA BRUTO, LATÃO, ROSCÁVEL, 2 1/4"</t>
  </si>
  <si>
    <t xml:space="preserve"> 24.2.3.2.5 </t>
  </si>
  <si>
    <t xml:space="preserve"> 24.2.3.2.6 </t>
  </si>
  <si>
    <t xml:space="preserve"> 89629 </t>
  </si>
  <si>
    <t>TE, PVC, SOLDÁVEL, DN 75MM, INSTALADO EM PRUMADA DE ÁGUA - FORNECIMENTO E INSTALAÇÃO. AF_06/2022</t>
  </si>
  <si>
    <t xml:space="preserve"> 24.2.3.3 </t>
  </si>
  <si>
    <t>ALIMENTAÇÃO (CISTERNA)</t>
  </si>
  <si>
    <t xml:space="preserve"> 24.2.3.3.1 </t>
  </si>
  <si>
    <t xml:space="preserve"> 89507 </t>
  </si>
  <si>
    <t>CURVA 90 GRAUS, PVC, SOLDÁVEL, DN 60MM, INSTALADO EM PRUMADA DE ÁGUA - FORNECIMENTO E INSTALAÇÃO. AF_06/2022</t>
  </si>
  <si>
    <t xml:space="preserve"> 24.2.3.3.2 </t>
  </si>
  <si>
    <t xml:space="preserve"> 24.2.3.3.3 </t>
  </si>
  <si>
    <t xml:space="preserve"> 94707 </t>
  </si>
  <si>
    <t>ADAPTADOR COM FLANGE E ANEL DE VEDAÇÃO, PVC, SOLDÁVEL, DN 60 MM X 2 , INSTALADO EM RESERVAÇÃO DE ÁGUA DE EDIFICAÇÃO QUE POSSUA RESERVATÓRIO DE FIBRA/FIBROCIMENTO   FORNECIMENTO E INSTALAÇÃO. AF_06/2016</t>
  </si>
  <si>
    <t xml:space="preserve"> 24.2.3.3.4 </t>
  </si>
  <si>
    <t xml:space="preserve"> 94797 </t>
  </si>
  <si>
    <t>TORNEIRA DE BOIA PARA CAIXA D'ÁGUA, ROSCÁVEL, 1" - FORNECIMENTO E INSTALAÇÃO. AF_08/2021</t>
  </si>
  <si>
    <t xml:space="preserve"> 24.2.3.4 </t>
  </si>
  <si>
    <t>LIMPEZA (REL)</t>
  </si>
  <si>
    <t xml:space="preserve"> 24.2.3.4.1 </t>
  </si>
  <si>
    <t xml:space="preserve"> 94704 </t>
  </si>
  <si>
    <t>ADAPTADOR COM FLANGE E ANEL DE VEDAÇÃO, PVC, SOLDÁVEL, DN 32 MM X 1 , INSTALADO EM RESERVAÇÃO DE ÁGUA DE EDIFICAÇÃO QUE POSSUA RESERVATÓRIO DE FIBRA/FIBROCIMENTO   FORNECIMENTO E INSTALAÇÃO. AF_06/2016</t>
  </si>
  <si>
    <t xml:space="preserve"> 24.2.3.4.2 </t>
  </si>
  <si>
    <t xml:space="preserve"> 89357 </t>
  </si>
  <si>
    <t>TUBO, PVC, SOLDÁVEL, DN 32MM, INSTALADO EM RAMAL OU SUB-RAMAL DE ÁGUA - FORNECIMENTO E INSTALAÇÃO. AF_06/2022</t>
  </si>
  <si>
    <t xml:space="preserve"> 24.2.3.4.3 </t>
  </si>
  <si>
    <t xml:space="preserve"> 89369 </t>
  </si>
  <si>
    <t>CURVA 90 GRAUS, PVC, SOLDÁVEL, DN 32MM, INSTALADO EM RAMAL OU SUB-RAMAL DE ÁGUA - FORNECIMENTO E INSTALAÇÃO. AF_06/2022</t>
  </si>
  <si>
    <t xml:space="preserve"> 24.2.3.4.4 </t>
  </si>
  <si>
    <t xml:space="preserve"> 94792 </t>
  </si>
  <si>
    <t>REGISTRO DE GAVETA BRUTO, LATÃO, ROSCÁVEL, 1", COM ACABAMENTO E CANOPLA CROMADOS - FORNECIMENTO E INSTALAÇÃO. AF_08/2021</t>
  </si>
  <si>
    <t xml:space="preserve"> 24.2.3.4.5 </t>
  </si>
  <si>
    <t xml:space="preserve"> 24.2.3.4.6 </t>
  </si>
  <si>
    <t xml:space="preserve"> 89620 </t>
  </si>
  <si>
    <t>TE, PVC, SOLDÁVEL, DN 32MM, INSTALADO EM PRUMADA DE ÁGUA - FORNECIMENTO E INSTALAÇÃO. AF_06/2022</t>
  </si>
  <si>
    <t xml:space="preserve"> 24.2.3.5 </t>
  </si>
  <si>
    <t>EXTRAVASOR (REL)</t>
  </si>
  <si>
    <t xml:space="preserve"> 24.2.3.5.1 </t>
  </si>
  <si>
    <t xml:space="preserve"> 94681 </t>
  </si>
  <si>
    <t>CURVA 90 GRAUS, PVC, SOLDÁVEL, DN 60 MM, INSTALADO EM RESERVAÇÃO DE ÁGUA DE EDIFICAÇÃO QUE POSSUA RESERVATÓRIO DE FIBRA/FIBROCIMENTO   FORNECIMENTO E INSTALAÇÃO. AF_06/2016</t>
  </si>
  <si>
    <t xml:space="preserve"> 24.2.3.5.2 </t>
  </si>
  <si>
    <t xml:space="preserve"> 24.2.3.5.3 </t>
  </si>
  <si>
    <t xml:space="preserve"> 181518 </t>
  </si>
  <si>
    <t>Adaptador Soldável longo c/ flanges livres (cx.d'água)</t>
  </si>
  <si>
    <t xml:space="preserve"> 24.2.3.6 </t>
  </si>
  <si>
    <t>DISTRIBUIÇÃO (REL)</t>
  </si>
  <si>
    <t xml:space="preserve"> 24.2.3.6.1 </t>
  </si>
  <si>
    <t xml:space="preserve"> 24.2.3.6.2 </t>
  </si>
  <si>
    <t xml:space="preserve"> 94713 </t>
  </si>
  <si>
    <t>ADAPTADOR COM FLANGES LIVRES, PVC, SOLDÁVEL, DN 75 MM X 2 1/2 , INSTALADO EM RESERVAÇÃO DE ÁGUA DE EDIFICAÇÃO QUE POSSUA RESERVATÓRIO DE FIBRA/FIBROCIMENTO   FORNECIMENTO E INSTALAÇÃO. AF_06/2016</t>
  </si>
  <si>
    <t xml:space="preserve"> 24.2.3.6.3 </t>
  </si>
  <si>
    <t xml:space="preserve"> 24.2.3.6.4 </t>
  </si>
  <si>
    <t xml:space="preserve"> 24.2.3.6.5 </t>
  </si>
  <si>
    <t xml:space="preserve"> 24.2.3.6.6 </t>
  </si>
  <si>
    <t xml:space="preserve"> 24.2.3.6.7 </t>
  </si>
  <si>
    <t xml:space="preserve"> SED-00011117 </t>
  </si>
  <si>
    <t>LUVA DE REDUÇÃO LONGA, DN 75 X 60 MM</t>
  </si>
  <si>
    <t xml:space="preserve"> 24.2.3.7 </t>
  </si>
  <si>
    <t>RECALQUE</t>
  </si>
  <si>
    <t xml:space="preserve"> 24.2.3.7.1 </t>
  </si>
  <si>
    <t xml:space="preserve"> 180502 </t>
  </si>
  <si>
    <t>Bomba Centrífuga 1 CV (suc.,rec.,barrilete.,col.distribuiçao)</t>
  </si>
  <si>
    <t xml:space="preserve"> 24.2.3.7.2 </t>
  </si>
  <si>
    <t xml:space="preserve"> SED-00010867 </t>
  </si>
  <si>
    <t>NIPLE DUPLO 1/2"</t>
  </si>
  <si>
    <t xml:space="preserve"> 24.2.3.7.3 </t>
  </si>
  <si>
    <t xml:space="preserve"> 103997 </t>
  </si>
  <si>
    <t>UNIÃO, PVC, SOLDÁVEL, DN 50MM, INSTALADO EM RAMAL DE DISTRIBUIÇÃO DE ÁGUA - FORNECIMENTO E INSTALAÇÃO. AF_06/2022</t>
  </si>
  <si>
    <t xml:space="preserve"> 24.2.3.7.4 </t>
  </si>
  <si>
    <t xml:space="preserve"> 94497 </t>
  </si>
  <si>
    <t>REGISTRO DE GAVETA BRUTO, LATÃO, ROSCÁVEL, 1 1/2" - FORNECIMENTO E INSTALAÇÃO. AF_08/2021</t>
  </si>
  <si>
    <t xml:space="preserve"> 24.2.3.7.5 </t>
  </si>
  <si>
    <t xml:space="preserve"> 99623 </t>
  </si>
  <si>
    <t>VÁLVULA DE RETENÇÃO HORIZONTAL, DE BRONZE, ROSCÁVEL, 2"  - FORNECIMENTO E INSTALAÇÃO. AF_08/2021</t>
  </si>
  <si>
    <t xml:space="preserve"> 24.2.3.7.6 </t>
  </si>
  <si>
    <t xml:space="preserve"> 94679 </t>
  </si>
  <si>
    <t>CURVA 90 GRAUS, PVC, SOLDÁVEL, DN 50 MM, INSTALADO EM RESERVAÇÃO DE ÁGUA DE EDIFICAÇÃO QUE POSSUA RESERVATÓRIO DE FIBRA/FIBROCIMENTO   FORNECIMENTO E INSTALAÇÃO. AF_06/2016</t>
  </si>
  <si>
    <t xml:space="preserve"> 24.2.3.7.7 </t>
  </si>
  <si>
    <t xml:space="preserve"> 89449 </t>
  </si>
  <si>
    <t>TUBO, PVC, SOLDÁVEL, DN 50MM, INSTALADO EM PRUMADA DE ÁGUA - FORNECIMENTO E INSTALAÇÃO. AF_06/2022</t>
  </si>
  <si>
    <t xml:space="preserve"> 24.2.3.7.8 </t>
  </si>
  <si>
    <t>Adaptador Soldável longo c/ flanges livres (cx.d</t>
  </si>
  <si>
    <t xml:space="preserve"> 24.2.3.7.9 </t>
  </si>
  <si>
    <t xml:space="preserve"> 89625 </t>
  </si>
  <si>
    <t>TE, PVC, SOLDÁVEL, DN 50MM, INSTALADO EM PRUMADA DE ÁGUA - FORNECIMENTO E INSTALAÇÃO. AF_06/2022</t>
  </si>
  <si>
    <t xml:space="preserve"> 24.2.3.7.10 </t>
  </si>
  <si>
    <t xml:space="preserve"> 94799 </t>
  </si>
  <si>
    <t>TORNEIRA DE BOIA PARA CAIXA D'ÁGUA, ROSCÁVEL, 1 1/2" - FORNECIMENTO E INSTALAÇÃO. AF_08/2021</t>
  </si>
  <si>
    <t xml:space="preserve"> 24.2.3.8 </t>
  </si>
  <si>
    <t>SUCÇÃO</t>
  </si>
  <si>
    <t xml:space="preserve"> 24.2.3.8.1 </t>
  </si>
  <si>
    <t xml:space="preserve"> 24.2.3.8.2 </t>
  </si>
  <si>
    <t xml:space="preserve"> 24.2.3.8.3 </t>
  </si>
  <si>
    <t xml:space="preserve"> 89609 </t>
  </si>
  <si>
    <t>UNIÃO, PVC, SOLDÁVEL, DN 60MM, INSTALADO EM PRUMADA DE ÁGUA - FORNECIMENTO E INSTALAÇÃO. AF_06/2022</t>
  </si>
  <si>
    <t xml:space="preserve"> 24.2.3.8.4 </t>
  </si>
  <si>
    <t xml:space="preserve"> 24.2.3.8.5 </t>
  </si>
  <si>
    <t>VÁLVULA DE RETENÇÃO VERTICAL, DE BRONZE, ROSCÁVEL, 2 1/2"</t>
  </si>
  <si>
    <t xml:space="preserve"> 24.2.3.8.6 </t>
  </si>
  <si>
    <t xml:space="preserve"> 24.2.4 </t>
  </si>
  <si>
    <t>CAIXA DE CONCRETO</t>
  </si>
  <si>
    <t xml:space="preserve"> 24.2.4.1 </t>
  </si>
  <si>
    <t xml:space="preserve"> 180687 </t>
  </si>
  <si>
    <t>Caixa em alvenaria de 100x100x100cm c/ tpo. concreto</t>
  </si>
  <si>
    <t xml:space="preserve"> 24.2.4.2 </t>
  </si>
  <si>
    <t xml:space="preserve"> 99264 </t>
  </si>
  <si>
    <t>CAIXA ENTERRADA HIDRÁULICA RETANGULAR, EM ALVENARIA COM BLOCOS DE CONCRETO, DIMENSÕES INTERNAS: 1X1X0,6 M PARA REDE DE DRENAGEM. AF_12/2020</t>
  </si>
  <si>
    <t xml:space="preserve"> 25 </t>
  </si>
  <si>
    <t>PEQUENAS OBRAS</t>
  </si>
  <si>
    <t xml:space="preserve"> 25.1 </t>
  </si>
  <si>
    <t>PARQUE INFANTIL</t>
  </si>
  <si>
    <t xml:space="preserve"> 25.1.1 </t>
  </si>
  <si>
    <t xml:space="preserve"> SED-00010982 </t>
  </si>
  <si>
    <t>Brinquedo - Gangorra em madeira eucalipto d=20cm, com pintura esmalte sintético, conforme projeto p/Orla Atalaia Nova</t>
  </si>
  <si>
    <t xml:space="preserve"> 25.1.2 </t>
  </si>
  <si>
    <t xml:space="preserve"> SED-00010985 </t>
  </si>
  <si>
    <t>Brinquedo - Balanço Duplo, modelo M117, da Lúdico Brinquedos Inteligentes ou similar</t>
  </si>
  <si>
    <t xml:space="preserve"> 25.1.3 </t>
  </si>
  <si>
    <t xml:space="preserve"> SED-00010987 </t>
  </si>
  <si>
    <t>Brinquedo - Casa de madeira - com escorregador</t>
  </si>
  <si>
    <t xml:space="preserve"> 25.1.4 </t>
  </si>
  <si>
    <t xml:space="preserve"> SED-00010988 </t>
  </si>
  <si>
    <t>Brinquedo -  Labirinto (trepa-trepa). Dim:0,87x0,87x2,14m, ref: Sergipark ou similar</t>
  </si>
  <si>
    <t>Un</t>
  </si>
  <si>
    <t xml:space="preserve"> 25.1.5 </t>
  </si>
  <si>
    <t xml:space="preserve"> SED-00011050 </t>
  </si>
  <si>
    <t>Brinquedo - Carrossel de Roda</t>
  </si>
  <si>
    <t xml:space="preserve"> 25.2 </t>
  </si>
  <si>
    <t>REDÁRIO</t>
  </si>
  <si>
    <t xml:space="preserve"> 25.2.1 </t>
  </si>
  <si>
    <t xml:space="preserve"> 103315 </t>
  </si>
  <si>
    <t>INSTALAÇÃO DE PERGOLADO DE MADEIRA, EM MAÇARANDUBA, ANGELIM OU EQUIVALENTE DA REGIÃO, FIXADO COM CONCRETO SOBRE SOLO. AF_11/2021</t>
  </si>
  <si>
    <t xml:space="preserve"> 25.2.2 </t>
  </si>
  <si>
    <t xml:space="preserve"> SED-00011033 </t>
  </si>
  <si>
    <t>GANCHO ARMADOR DE REDE</t>
  </si>
  <si>
    <t xml:space="preserve"> 26 </t>
  </si>
  <si>
    <t>ACESSIBILIDADE</t>
  </si>
  <si>
    <t xml:space="preserve"> 26.1 </t>
  </si>
  <si>
    <t>SINALIZAÇÃO VISUAL E TATIL</t>
  </si>
  <si>
    <t xml:space="preserve"> 26.1.1 </t>
  </si>
  <si>
    <t xml:space="preserve"> SED-00010805 </t>
  </si>
  <si>
    <t>PLACA 20X20CM, EM ACRÍLICO AZUL, 4MM COM LETRAS E PICTOGRAMAS BRANCOS</t>
  </si>
  <si>
    <t xml:space="preserve"> 26.1.2 </t>
  </si>
  <si>
    <t xml:space="preserve"> SED-00010806 </t>
  </si>
  <si>
    <t>PLACA 30X9CM, EM ACRÍLICO AZUL 4MM COM LETRAS BRANCAS</t>
  </si>
  <si>
    <t xml:space="preserve"> 26.1.3 </t>
  </si>
  <si>
    <t xml:space="preserve"> SED-00010807 </t>
  </si>
  <si>
    <t>PLACA TÁTIL ACRÍLICO 20X8CM 4MM, COM LETRAS BRANCAS EM ALTO RELEVO E BRAILLE - INSTALADAS NA PAREDE ADJACENTE A PORTA</t>
  </si>
  <si>
    <t xml:space="preserve"> 26.2 </t>
  </si>
  <si>
    <t>VISUAL E TATIL PISO</t>
  </si>
  <si>
    <t xml:space="preserve"> 26.2.1 </t>
  </si>
  <si>
    <t xml:space="preserve"> 104658 </t>
  </si>
  <si>
    <t>PISO PODOTÁTIL DE ALERTA OU DIRECIONAL, DE CONCRETO, ASSENTADO SOBRE ARGAMASSA. AF_05/2023</t>
  </si>
  <si>
    <t xml:space="preserve"> 26.2.2 </t>
  </si>
  <si>
    <t xml:space="preserve"> SED-00011009 </t>
  </si>
  <si>
    <t>SINALIZAÇÃO DE ÁREA DE ESPERA / VAGA COM SIMBOLO INTERNACIONAL, DIMENSÃO 1,70X1,70CM</t>
  </si>
  <si>
    <t xml:space="preserve"> 26.3 </t>
  </si>
  <si>
    <t>VISUAL E TATIL DE EMERGÊNCIA</t>
  </si>
  <si>
    <t xml:space="preserve"> 26.3.1 </t>
  </si>
  <si>
    <t xml:space="preserve"> SED-0000849 </t>
  </si>
  <si>
    <t>PLACA DE SINALIZAÇÃO VISUAL E TATIL (PCD) EM ACRÍLICO ESP. 4MM, COM RELEVO/BRAILLE TAM. 20x08CM</t>
  </si>
  <si>
    <t xml:space="preserve"> 26.4 </t>
  </si>
  <si>
    <t>MAPA TATIL</t>
  </si>
  <si>
    <t xml:space="preserve"> 26.4.1 </t>
  </si>
  <si>
    <t xml:space="preserve"> SED-00011089 </t>
  </si>
  <si>
    <t>MAPA TATIL PARA SINALIZACAO E LOCALIZACAO DOS AMBIENTES, EM ACRILICO NA COR BRANCO COM LETRAS EM ALTO RELEVO E BRAILLE NA COR PRETO, (50X80)CM</t>
  </si>
  <si>
    <t xml:space="preserve"> 27 </t>
  </si>
  <si>
    <t>SERVIÇOS FINAIS</t>
  </si>
  <si>
    <t xml:space="preserve"> 27.1 </t>
  </si>
  <si>
    <t xml:space="preserve"> 99803 </t>
  </si>
  <si>
    <t>LIMPEZA DE PISO CERÂMICO OU PORCELANATO COM PANO ÚMIDO. AF_04/2019</t>
  </si>
  <si>
    <t xml:space="preserve"> 27.3 </t>
  </si>
  <si>
    <t xml:space="preserve"> 99811 </t>
  </si>
  <si>
    <t>LIMPEZA DE CONTRAPISO COM VASSOURA A SECO. AF_04/2019</t>
  </si>
  <si>
    <t xml:space="preserve"> 27.5 </t>
  </si>
  <si>
    <t xml:space="preserve"> 241318 </t>
  </si>
  <si>
    <t>Placa de inauguração  em aço inox/letras bx. relevo- (40 x 30cm)</t>
  </si>
  <si>
    <t xml:space="preserve"> 27.6 </t>
  </si>
  <si>
    <t xml:space="preserve"> SED-00010976 </t>
  </si>
  <si>
    <t>PROJETO ""AS BUILT"" ARQUITETURA</t>
  </si>
  <si>
    <t>Total sem BDI</t>
  </si>
  <si>
    <t>Total do BDI</t>
  </si>
  <si>
    <t>Total Geral</t>
  </si>
  <si>
    <t>_______________________________________________________________
H DE A MENDONÇA COMERCIO E SERVIÇOS – ME
CNPJ: 17.539.314/0001-60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</si>
</sst>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%"/>
  </numFmts>
  <fonts count="22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</fonts>
  <fills count="2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right" vertical="top" wrapText="1"/>
    </xf>
    <xf numFmtId="0" fontId="6" fillId="7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right" vertical="top" wrapText="1"/>
    </xf>
    <xf numFmtId="4" fontId="8" fillId="9" borderId="6" xfId="0" applyNumberFormat="1" applyFont="1" applyFill="1" applyBorder="1" applyAlignment="1">
      <alignment horizontal="right" vertical="top" wrapText="1"/>
    </xf>
    <xf numFmtId="164" fontId="9" fillId="10" borderId="7" xfId="0" applyNumberFormat="1" applyFont="1" applyFill="1" applyBorder="1" applyAlignment="1">
      <alignment horizontal="right" vertical="top" wrapText="1"/>
    </xf>
    <xf numFmtId="0" fontId="10" fillId="11" borderId="8" xfId="0" applyFont="1" applyFill="1" applyBorder="1" applyAlignment="1">
      <alignment horizontal="left" vertical="top" wrapText="1"/>
    </xf>
    <xf numFmtId="0" fontId="11" fillId="12" borderId="9" xfId="0" applyFont="1" applyFill="1" applyBorder="1" applyAlignment="1">
      <alignment horizontal="center" vertical="top" wrapText="1"/>
    </xf>
    <xf numFmtId="0" fontId="12" fillId="13" borderId="10" xfId="0" applyFont="1" applyFill="1" applyBorder="1" applyAlignment="1">
      <alignment horizontal="right" vertical="top" wrapText="1"/>
    </xf>
    <xf numFmtId="4" fontId="13" fillId="14" borderId="11" xfId="0" applyNumberFormat="1" applyFont="1" applyFill="1" applyBorder="1" applyAlignment="1">
      <alignment horizontal="right" vertical="top" wrapText="1"/>
    </xf>
    <xf numFmtId="164" fontId="14" fillId="15" borderId="12" xfId="0" applyNumberFormat="1" applyFont="1" applyFill="1" applyBorder="1" applyAlignment="1">
      <alignment horizontal="right" vertical="top" wrapText="1"/>
    </xf>
    <xf numFmtId="0" fontId="16" fillId="16" borderId="0" xfId="0" applyFont="1" applyFill="1" applyAlignment="1">
      <alignment horizontal="left" vertical="top" wrapText="1"/>
    </xf>
    <xf numFmtId="0" fontId="17" fillId="17" borderId="0" xfId="0" applyFont="1" applyFill="1" applyAlignment="1">
      <alignment horizontal="center" vertical="top" wrapText="1"/>
    </xf>
    <xf numFmtId="0" fontId="18" fillId="18" borderId="0" xfId="0" applyFont="1" applyFill="1" applyAlignment="1">
      <alignment horizontal="right" vertical="top" wrapText="1"/>
    </xf>
    <xf numFmtId="0" fontId="20" fillId="20" borderId="0" xfId="0" applyFont="1" applyFill="1" applyAlignment="1">
      <alignment horizontal="left" vertical="top" wrapText="1"/>
    </xf>
    <xf numFmtId="0" fontId="21" fillId="21" borderId="0" xfId="0" applyFont="1" applyFill="1" applyAlignment="1">
      <alignment horizontal="center" vertical="top" wrapText="1"/>
    </xf>
    <xf numFmtId="0" fontId="18" fillId="18" borderId="0" xfId="0" applyFont="1" applyFill="1" applyAlignment="1">
      <alignment horizontal="right" vertical="top" wrapText="1"/>
    </xf>
    <xf numFmtId="0" fontId="16" fillId="16" borderId="0" xfId="0" applyFont="1" applyFill="1" applyAlignment="1">
      <alignment horizontal="left" vertical="top" wrapText="1"/>
    </xf>
    <xf numFmtId="4" fontId="19" fillId="19" borderId="0" xfId="0" applyNumberFormat="1" applyFont="1" applyFill="1" applyAlignment="1">
      <alignment horizontal="right" vertical="top" wrapText="1"/>
    </xf>
    <xf numFmtId="0" fontId="15" fillId="21" borderId="0" xfId="0" applyFont="1" applyFill="1" applyAlignment="1">
      <alignment horizontal="center" vertical="top" wrapText="1"/>
    </xf>
    <xf numFmtId="0" fontId="0" fillId="0" borderId="0" xfId="0"/>
    <xf numFmtId="0" fontId="2" fillId="3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147975</xdr:rowOff>
    </xdr:from>
    <xdr:to>
      <xdr:col>2</xdr:col>
      <xdr:colOff>282550</xdr:colOff>
      <xdr:row>2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8FEF7F6-E0C3-4751-B73D-02C37654E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47975"/>
          <a:ext cx="1377925" cy="112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05"/>
  <sheetViews>
    <sheetView tabSelected="1" showOutlineSymbols="0" showWhiteSpace="0" workbookViewId="0">
      <selection activeCell="C2" sqref="C2"/>
    </sheetView>
  </sheetViews>
  <sheetFormatPr defaultRowHeight="14.25" x14ac:dyDescent="0.2"/>
  <cols>
    <col min="1" max="2" width="10" bestFit="1" customWidth="1"/>
    <col min="3" max="3" width="13.25" bestFit="1" customWidth="1"/>
    <col min="4" max="4" width="60" bestFit="1" customWidth="1"/>
    <col min="5" max="5" width="8" bestFit="1" customWidth="1"/>
    <col min="6" max="10" width="13" bestFit="1" customWidth="1"/>
  </cols>
  <sheetData>
    <row r="1" spans="1:10" ht="15" x14ac:dyDescent="0.2">
      <c r="A1" s="1"/>
      <c r="B1" s="1"/>
      <c r="C1" s="1"/>
      <c r="D1" s="1" t="s">
        <v>0</v>
      </c>
      <c r="E1" s="25" t="s">
        <v>1</v>
      </c>
      <c r="F1" s="25"/>
      <c r="G1" s="25" t="s">
        <v>2</v>
      </c>
      <c r="H1" s="25"/>
      <c r="I1" s="25" t="s">
        <v>3</v>
      </c>
      <c r="J1" s="25"/>
    </row>
    <row r="2" spans="1:10" ht="80.099999999999994" customHeight="1" x14ac:dyDescent="0.2">
      <c r="A2" s="14"/>
      <c r="B2" s="14"/>
      <c r="C2" s="14"/>
      <c r="D2" s="14" t="s">
        <v>4</v>
      </c>
      <c r="E2" s="20" t="s">
        <v>5</v>
      </c>
      <c r="F2" s="20"/>
      <c r="G2" s="20" t="s">
        <v>6</v>
      </c>
      <c r="H2" s="20"/>
      <c r="I2" s="20" t="s">
        <v>7</v>
      </c>
      <c r="J2" s="20"/>
    </row>
    <row r="3" spans="1:10" ht="15" x14ac:dyDescent="0.25">
      <c r="A3" s="24" t="s">
        <v>8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30" customHeight="1" x14ac:dyDescent="0.2">
      <c r="A4" s="2" t="s">
        <v>9</v>
      </c>
      <c r="B4" s="4" t="s">
        <v>10</v>
      </c>
      <c r="C4" s="2" t="s">
        <v>11</v>
      </c>
      <c r="D4" s="2" t="s">
        <v>12</v>
      </c>
      <c r="E4" s="3" t="s">
        <v>13</v>
      </c>
      <c r="F4" s="4" t="s">
        <v>14</v>
      </c>
      <c r="G4" s="4" t="s">
        <v>15</v>
      </c>
      <c r="H4" s="4" t="s">
        <v>16</v>
      </c>
      <c r="I4" s="4" t="s">
        <v>17</v>
      </c>
      <c r="J4" s="4" t="s">
        <v>18</v>
      </c>
    </row>
    <row r="5" spans="1:10" ht="24" customHeight="1" x14ac:dyDescent="0.2">
      <c r="A5" s="5" t="s">
        <v>19</v>
      </c>
      <c r="B5" s="5"/>
      <c r="C5" s="5"/>
      <c r="D5" s="5" t="s">
        <v>20</v>
      </c>
      <c r="E5" s="5"/>
      <c r="F5" s="6"/>
      <c r="G5" s="5"/>
      <c r="H5" s="5"/>
      <c r="I5" s="7">
        <v>516760.44</v>
      </c>
      <c r="J5" s="8">
        <f t="shared" ref="J5:J68" si="0">I5 / 5120100</f>
        <v>0.10092780219136345</v>
      </c>
    </row>
    <row r="6" spans="1:10" ht="26.1" customHeight="1" x14ac:dyDescent="0.2">
      <c r="A6" s="9" t="s">
        <v>21</v>
      </c>
      <c r="B6" s="11" t="s">
        <v>22</v>
      </c>
      <c r="C6" s="9" t="s">
        <v>23</v>
      </c>
      <c r="D6" s="9" t="s">
        <v>24</v>
      </c>
      <c r="E6" s="10" t="s">
        <v>25</v>
      </c>
      <c r="F6" s="11">
        <v>12</v>
      </c>
      <c r="G6" s="12">
        <v>16672.490000000002</v>
      </c>
      <c r="H6" s="12">
        <f>TRUNC(G6 * (1 + 28.82 / 100), 2)</f>
        <v>21477.5</v>
      </c>
      <c r="I6" s="12">
        <f>TRUNC(F6 * H6, 2)</f>
        <v>257730</v>
      </c>
      <c r="J6" s="13">
        <f t="shared" si="0"/>
        <v>5.0336907482275733E-2</v>
      </c>
    </row>
    <row r="7" spans="1:10" ht="24" customHeight="1" x14ac:dyDescent="0.2">
      <c r="A7" s="9" t="s">
        <v>26</v>
      </c>
      <c r="B7" s="11" t="s">
        <v>27</v>
      </c>
      <c r="C7" s="9" t="s">
        <v>23</v>
      </c>
      <c r="D7" s="9" t="s">
        <v>28</v>
      </c>
      <c r="E7" s="10" t="s">
        <v>25</v>
      </c>
      <c r="F7" s="11">
        <v>12</v>
      </c>
      <c r="G7" s="12">
        <v>5384.95</v>
      </c>
      <c r="H7" s="12">
        <f>TRUNC(G7 * (1 + 28.82 / 100), 2)</f>
        <v>6936.89</v>
      </c>
      <c r="I7" s="12">
        <f>TRUNC(F7 * H7, 2)</f>
        <v>83242.679999999993</v>
      </c>
      <c r="J7" s="13">
        <f t="shared" si="0"/>
        <v>1.625801839807816E-2</v>
      </c>
    </row>
    <row r="8" spans="1:10" ht="24" customHeight="1" x14ac:dyDescent="0.2">
      <c r="A8" s="9" t="s">
        <v>29</v>
      </c>
      <c r="B8" s="11" t="s">
        <v>30</v>
      </c>
      <c r="C8" s="9" t="s">
        <v>23</v>
      </c>
      <c r="D8" s="9" t="s">
        <v>31</v>
      </c>
      <c r="E8" s="10" t="s">
        <v>25</v>
      </c>
      <c r="F8" s="11">
        <v>12</v>
      </c>
      <c r="G8" s="12">
        <v>3435.48</v>
      </c>
      <c r="H8" s="12">
        <f>TRUNC(G8 * (1 + 28.82 / 100), 2)</f>
        <v>4425.58</v>
      </c>
      <c r="I8" s="12">
        <f>TRUNC(F8 * H8, 2)</f>
        <v>53106.96</v>
      </c>
      <c r="J8" s="13">
        <f t="shared" si="0"/>
        <v>1.0372250541981601E-2</v>
      </c>
    </row>
    <row r="9" spans="1:10" ht="26.1" customHeight="1" x14ac:dyDescent="0.2">
      <c r="A9" s="9" t="s">
        <v>32</v>
      </c>
      <c r="B9" s="11" t="s">
        <v>33</v>
      </c>
      <c r="C9" s="9" t="s">
        <v>23</v>
      </c>
      <c r="D9" s="9" t="s">
        <v>34</v>
      </c>
      <c r="E9" s="10" t="s">
        <v>35</v>
      </c>
      <c r="F9" s="11">
        <v>264</v>
      </c>
      <c r="G9" s="12">
        <v>145.71</v>
      </c>
      <c r="H9" s="12">
        <f>TRUNC(G9 * (1 + 28.82 / 100), 2)</f>
        <v>187.7</v>
      </c>
      <c r="I9" s="12">
        <f>TRUNC(F9 * H9, 2)</f>
        <v>49552.800000000003</v>
      </c>
      <c r="J9" s="13">
        <f t="shared" si="0"/>
        <v>9.6780922247612349E-3</v>
      </c>
    </row>
    <row r="10" spans="1:10" ht="24" customHeight="1" x14ac:dyDescent="0.2">
      <c r="A10" s="9" t="s">
        <v>36</v>
      </c>
      <c r="B10" s="11" t="s">
        <v>37</v>
      </c>
      <c r="C10" s="9" t="s">
        <v>23</v>
      </c>
      <c r="D10" s="9" t="s">
        <v>38</v>
      </c>
      <c r="E10" s="10" t="s">
        <v>35</v>
      </c>
      <c r="F10" s="11">
        <v>2640</v>
      </c>
      <c r="G10" s="12">
        <v>21.51</v>
      </c>
      <c r="H10" s="12">
        <f>TRUNC(G10 * (1 + 28.82 / 100), 2)</f>
        <v>27.7</v>
      </c>
      <c r="I10" s="12">
        <f>TRUNC(F10 * H10, 2)</f>
        <v>73128</v>
      </c>
      <c r="J10" s="13">
        <f t="shared" si="0"/>
        <v>1.4282533544266713E-2</v>
      </c>
    </row>
    <row r="11" spans="1:10" ht="24" customHeight="1" x14ac:dyDescent="0.2">
      <c r="A11" s="5" t="s">
        <v>39</v>
      </c>
      <c r="B11" s="5"/>
      <c r="C11" s="5"/>
      <c r="D11" s="5" t="s">
        <v>40</v>
      </c>
      <c r="E11" s="5"/>
      <c r="F11" s="6"/>
      <c r="G11" s="5"/>
      <c r="H11" s="5"/>
      <c r="I11" s="7">
        <v>336319.4</v>
      </c>
      <c r="J11" s="8">
        <f t="shared" si="0"/>
        <v>6.5686099880861701E-2</v>
      </c>
    </row>
    <row r="12" spans="1:10" ht="26.1" customHeight="1" x14ac:dyDescent="0.2">
      <c r="A12" s="9" t="s">
        <v>41</v>
      </c>
      <c r="B12" s="11" t="s">
        <v>42</v>
      </c>
      <c r="C12" s="9" t="s">
        <v>43</v>
      </c>
      <c r="D12" s="9" t="s">
        <v>44</v>
      </c>
      <c r="E12" s="10" t="s">
        <v>45</v>
      </c>
      <c r="F12" s="11">
        <v>1</v>
      </c>
      <c r="G12" s="12">
        <v>33334.639999999999</v>
      </c>
      <c r="H12" s="12">
        <f t="shared" ref="H12:H27" si="1">TRUNC(G12 * (1 + 28.82 / 100), 2)</f>
        <v>42941.68</v>
      </c>
      <c r="I12" s="12">
        <f t="shared" ref="I12:I27" si="2">TRUNC(F12 * H12, 2)</f>
        <v>42941.68</v>
      </c>
      <c r="J12" s="13">
        <f t="shared" si="0"/>
        <v>8.3868830686900653E-3</v>
      </c>
    </row>
    <row r="13" spans="1:10" ht="24" customHeight="1" x14ac:dyDescent="0.2">
      <c r="A13" s="9" t="s">
        <v>46</v>
      </c>
      <c r="B13" s="11" t="s">
        <v>47</v>
      </c>
      <c r="C13" s="9" t="s">
        <v>48</v>
      </c>
      <c r="D13" s="9" t="s">
        <v>49</v>
      </c>
      <c r="E13" s="10" t="s">
        <v>50</v>
      </c>
      <c r="F13" s="11">
        <v>1</v>
      </c>
      <c r="G13" s="12">
        <v>8871.91</v>
      </c>
      <c r="H13" s="12">
        <f t="shared" si="1"/>
        <v>11428.79</v>
      </c>
      <c r="I13" s="12">
        <f t="shared" si="2"/>
        <v>11428.79</v>
      </c>
      <c r="J13" s="13">
        <f t="shared" si="0"/>
        <v>2.2321419503525323E-3</v>
      </c>
    </row>
    <row r="14" spans="1:10" ht="24" customHeight="1" x14ac:dyDescent="0.2">
      <c r="A14" s="9" t="s">
        <v>51</v>
      </c>
      <c r="B14" s="11" t="s">
        <v>52</v>
      </c>
      <c r="C14" s="9" t="s">
        <v>48</v>
      </c>
      <c r="D14" s="9" t="s">
        <v>53</v>
      </c>
      <c r="E14" s="10" t="s">
        <v>54</v>
      </c>
      <c r="F14" s="11">
        <v>6</v>
      </c>
      <c r="G14" s="12">
        <v>123.9</v>
      </c>
      <c r="H14" s="12">
        <f t="shared" si="1"/>
        <v>159.6</v>
      </c>
      <c r="I14" s="12">
        <f t="shared" si="2"/>
        <v>957.6</v>
      </c>
      <c r="J14" s="13">
        <f t="shared" si="0"/>
        <v>1.8702759711724382E-4</v>
      </c>
    </row>
    <row r="15" spans="1:10" ht="24" customHeight="1" x14ac:dyDescent="0.2">
      <c r="A15" s="9" t="s">
        <v>55</v>
      </c>
      <c r="B15" s="11" t="s">
        <v>56</v>
      </c>
      <c r="C15" s="9" t="s">
        <v>23</v>
      </c>
      <c r="D15" s="9" t="s">
        <v>57</v>
      </c>
      <c r="E15" s="10" t="s">
        <v>54</v>
      </c>
      <c r="F15" s="11">
        <v>528</v>
      </c>
      <c r="G15" s="12">
        <v>75.83</v>
      </c>
      <c r="H15" s="12">
        <f t="shared" si="1"/>
        <v>97.68</v>
      </c>
      <c r="I15" s="12">
        <f t="shared" si="2"/>
        <v>51575.040000000001</v>
      </c>
      <c r="J15" s="13">
        <f t="shared" si="0"/>
        <v>1.0073053260678503E-2</v>
      </c>
    </row>
    <row r="16" spans="1:10" ht="26.1" customHeight="1" x14ac:dyDescent="0.2">
      <c r="A16" s="9" t="s">
        <v>58</v>
      </c>
      <c r="B16" s="11" t="s">
        <v>59</v>
      </c>
      <c r="C16" s="9" t="s">
        <v>43</v>
      </c>
      <c r="D16" s="9" t="s">
        <v>60</v>
      </c>
      <c r="E16" s="10" t="s">
        <v>61</v>
      </c>
      <c r="F16" s="11">
        <v>1</v>
      </c>
      <c r="G16" s="12">
        <v>1403.18</v>
      </c>
      <c r="H16" s="12">
        <f t="shared" si="1"/>
        <v>1807.57</v>
      </c>
      <c r="I16" s="12">
        <f t="shared" si="2"/>
        <v>1807.57</v>
      </c>
      <c r="J16" s="13">
        <f t="shared" si="0"/>
        <v>3.5303412042733538E-4</v>
      </c>
    </row>
    <row r="17" spans="1:10" ht="24" customHeight="1" x14ac:dyDescent="0.2">
      <c r="A17" s="9" t="s">
        <v>62</v>
      </c>
      <c r="B17" s="11" t="s">
        <v>63</v>
      </c>
      <c r="C17" s="9" t="s">
        <v>43</v>
      </c>
      <c r="D17" s="9" t="s">
        <v>64</v>
      </c>
      <c r="E17" s="10" t="s">
        <v>61</v>
      </c>
      <c r="F17" s="11">
        <v>1</v>
      </c>
      <c r="G17" s="12">
        <v>1816.46</v>
      </c>
      <c r="H17" s="12">
        <f t="shared" si="1"/>
        <v>2339.96</v>
      </c>
      <c r="I17" s="12">
        <f t="shared" si="2"/>
        <v>2339.96</v>
      </c>
      <c r="J17" s="13">
        <f t="shared" si="0"/>
        <v>4.5701451143532356E-4</v>
      </c>
    </row>
    <row r="18" spans="1:10" ht="39" customHeight="1" x14ac:dyDescent="0.2">
      <c r="A18" s="9" t="s">
        <v>65</v>
      </c>
      <c r="B18" s="11" t="s">
        <v>66</v>
      </c>
      <c r="C18" s="9" t="s">
        <v>23</v>
      </c>
      <c r="D18" s="9" t="s">
        <v>67</v>
      </c>
      <c r="E18" s="10" t="s">
        <v>54</v>
      </c>
      <c r="F18" s="11">
        <v>60</v>
      </c>
      <c r="G18" s="12">
        <v>752.43</v>
      </c>
      <c r="H18" s="12">
        <f t="shared" si="1"/>
        <v>969.28</v>
      </c>
      <c r="I18" s="12">
        <f t="shared" si="2"/>
        <v>58156.800000000003</v>
      </c>
      <c r="J18" s="13">
        <f t="shared" si="0"/>
        <v>1.1358528153746997E-2</v>
      </c>
    </row>
    <row r="19" spans="1:10" ht="39" customHeight="1" x14ac:dyDescent="0.2">
      <c r="A19" s="9" t="s">
        <v>68</v>
      </c>
      <c r="B19" s="11" t="s">
        <v>69</v>
      </c>
      <c r="C19" s="9" t="s">
        <v>23</v>
      </c>
      <c r="D19" s="9" t="s">
        <v>70</v>
      </c>
      <c r="E19" s="10" t="s">
        <v>54</v>
      </c>
      <c r="F19" s="11">
        <v>24</v>
      </c>
      <c r="G19" s="12">
        <v>845.46</v>
      </c>
      <c r="H19" s="12">
        <f t="shared" si="1"/>
        <v>1089.1199999999999</v>
      </c>
      <c r="I19" s="12">
        <f t="shared" si="2"/>
        <v>26138.880000000001</v>
      </c>
      <c r="J19" s="13">
        <f t="shared" si="0"/>
        <v>5.1051502900333976E-3</v>
      </c>
    </row>
    <row r="20" spans="1:10" ht="39" customHeight="1" x14ac:dyDescent="0.2">
      <c r="A20" s="9" t="s">
        <v>71</v>
      </c>
      <c r="B20" s="11" t="s">
        <v>72</v>
      </c>
      <c r="C20" s="9" t="s">
        <v>23</v>
      </c>
      <c r="D20" s="9" t="s">
        <v>73</v>
      </c>
      <c r="E20" s="10" t="s">
        <v>54</v>
      </c>
      <c r="F20" s="11">
        <v>50</v>
      </c>
      <c r="G20" s="12">
        <v>634.85</v>
      </c>
      <c r="H20" s="12">
        <f t="shared" si="1"/>
        <v>817.81</v>
      </c>
      <c r="I20" s="12">
        <f t="shared" si="2"/>
        <v>40890.5</v>
      </c>
      <c r="J20" s="13">
        <f t="shared" si="0"/>
        <v>7.9862697994179804E-3</v>
      </c>
    </row>
    <row r="21" spans="1:10" ht="39" customHeight="1" x14ac:dyDescent="0.2">
      <c r="A21" s="9" t="s">
        <v>74</v>
      </c>
      <c r="B21" s="11" t="s">
        <v>75</v>
      </c>
      <c r="C21" s="9" t="s">
        <v>23</v>
      </c>
      <c r="D21" s="9" t="s">
        <v>76</v>
      </c>
      <c r="E21" s="10" t="s">
        <v>54</v>
      </c>
      <c r="F21" s="11">
        <v>60</v>
      </c>
      <c r="G21" s="12">
        <v>473.33</v>
      </c>
      <c r="H21" s="12">
        <f t="shared" si="1"/>
        <v>609.74</v>
      </c>
      <c r="I21" s="12">
        <f t="shared" si="2"/>
        <v>36584.400000000001</v>
      </c>
      <c r="J21" s="13">
        <f t="shared" si="0"/>
        <v>7.1452510693150529E-3</v>
      </c>
    </row>
    <row r="22" spans="1:10" ht="24" customHeight="1" x14ac:dyDescent="0.2">
      <c r="A22" s="9" t="s">
        <v>77</v>
      </c>
      <c r="B22" s="11" t="s">
        <v>78</v>
      </c>
      <c r="C22" s="9" t="s">
        <v>48</v>
      </c>
      <c r="D22" s="9" t="s">
        <v>79</v>
      </c>
      <c r="E22" s="10" t="s">
        <v>54</v>
      </c>
      <c r="F22" s="11">
        <v>1514.3</v>
      </c>
      <c r="G22" s="12">
        <v>4.28</v>
      </c>
      <c r="H22" s="12">
        <f t="shared" si="1"/>
        <v>5.51</v>
      </c>
      <c r="I22" s="12">
        <f t="shared" si="2"/>
        <v>8343.7900000000009</v>
      </c>
      <c r="J22" s="13">
        <f t="shared" si="0"/>
        <v>1.6296146559637509E-3</v>
      </c>
    </row>
    <row r="23" spans="1:10" ht="39" customHeight="1" x14ac:dyDescent="0.2">
      <c r="A23" s="9" t="s">
        <v>80</v>
      </c>
      <c r="B23" s="11" t="s">
        <v>81</v>
      </c>
      <c r="C23" s="9" t="s">
        <v>23</v>
      </c>
      <c r="D23" s="9" t="s">
        <v>82</v>
      </c>
      <c r="E23" s="10" t="s">
        <v>54</v>
      </c>
      <c r="F23" s="11">
        <v>3600</v>
      </c>
      <c r="G23" s="12">
        <v>0.28999999999999998</v>
      </c>
      <c r="H23" s="12">
        <f t="shared" si="1"/>
        <v>0.37</v>
      </c>
      <c r="I23" s="12">
        <f t="shared" si="2"/>
        <v>1332</v>
      </c>
      <c r="J23" s="13">
        <f t="shared" si="0"/>
        <v>2.6015116892248198E-4</v>
      </c>
    </row>
    <row r="24" spans="1:10" ht="24" customHeight="1" x14ac:dyDescent="0.2">
      <c r="A24" s="9" t="s">
        <v>83</v>
      </c>
      <c r="B24" s="11" t="s">
        <v>84</v>
      </c>
      <c r="C24" s="9" t="s">
        <v>43</v>
      </c>
      <c r="D24" s="9" t="s">
        <v>85</v>
      </c>
      <c r="E24" s="10" t="s">
        <v>54</v>
      </c>
      <c r="F24" s="11">
        <v>3600</v>
      </c>
      <c r="G24" s="12">
        <v>0.32</v>
      </c>
      <c r="H24" s="12">
        <f t="shared" si="1"/>
        <v>0.41</v>
      </c>
      <c r="I24" s="12">
        <f t="shared" si="2"/>
        <v>1476</v>
      </c>
      <c r="J24" s="13">
        <f t="shared" si="0"/>
        <v>2.8827561961680437E-4</v>
      </c>
    </row>
    <row r="25" spans="1:10" ht="24" customHeight="1" x14ac:dyDescent="0.2">
      <c r="A25" s="9" t="s">
        <v>86</v>
      </c>
      <c r="B25" s="11" t="s">
        <v>87</v>
      </c>
      <c r="C25" s="9" t="s">
        <v>48</v>
      </c>
      <c r="D25" s="9" t="s">
        <v>88</v>
      </c>
      <c r="E25" s="10" t="s">
        <v>89</v>
      </c>
      <c r="F25" s="11">
        <v>1831.2</v>
      </c>
      <c r="G25" s="12">
        <v>8.5399999999999991</v>
      </c>
      <c r="H25" s="12">
        <f t="shared" si="1"/>
        <v>11</v>
      </c>
      <c r="I25" s="12">
        <f t="shared" si="2"/>
        <v>20143.2</v>
      </c>
      <c r="J25" s="13">
        <f t="shared" si="0"/>
        <v>3.9341419112907949E-3</v>
      </c>
    </row>
    <row r="26" spans="1:10" ht="24" customHeight="1" x14ac:dyDescent="0.2">
      <c r="A26" s="9" t="s">
        <v>90</v>
      </c>
      <c r="B26" s="11" t="s">
        <v>91</v>
      </c>
      <c r="C26" s="9" t="s">
        <v>48</v>
      </c>
      <c r="D26" s="9" t="s">
        <v>92</v>
      </c>
      <c r="E26" s="10" t="s">
        <v>61</v>
      </c>
      <c r="F26" s="11">
        <v>7</v>
      </c>
      <c r="G26" s="12">
        <v>2029.32</v>
      </c>
      <c r="H26" s="12">
        <f t="shared" si="1"/>
        <v>2614.17</v>
      </c>
      <c r="I26" s="12">
        <f t="shared" si="2"/>
        <v>18299.189999999999</v>
      </c>
      <c r="J26" s="13">
        <f t="shared" si="0"/>
        <v>3.5739907423683131E-3</v>
      </c>
    </row>
    <row r="27" spans="1:10" ht="24" customHeight="1" x14ac:dyDescent="0.2">
      <c r="A27" s="9" t="s">
        <v>93</v>
      </c>
      <c r="B27" s="11" t="s">
        <v>94</v>
      </c>
      <c r="C27" s="9" t="s">
        <v>43</v>
      </c>
      <c r="D27" s="9" t="s">
        <v>95</v>
      </c>
      <c r="E27" s="10" t="s">
        <v>54</v>
      </c>
      <c r="F27" s="11">
        <v>1600</v>
      </c>
      <c r="G27" s="12">
        <v>6.75</v>
      </c>
      <c r="H27" s="12">
        <f t="shared" si="1"/>
        <v>8.69</v>
      </c>
      <c r="I27" s="12">
        <f t="shared" si="2"/>
        <v>13904</v>
      </c>
      <c r="J27" s="13">
        <f t="shared" si="0"/>
        <v>2.7155719614851271E-3</v>
      </c>
    </row>
    <row r="28" spans="1:10" ht="24" customHeight="1" x14ac:dyDescent="0.2">
      <c r="A28" s="5" t="s">
        <v>96</v>
      </c>
      <c r="B28" s="5"/>
      <c r="C28" s="5"/>
      <c r="D28" s="5" t="s">
        <v>97</v>
      </c>
      <c r="E28" s="5"/>
      <c r="F28" s="6"/>
      <c r="G28" s="5"/>
      <c r="H28" s="5"/>
      <c r="I28" s="7">
        <v>130276.13</v>
      </c>
      <c r="J28" s="8">
        <f t="shared" si="0"/>
        <v>2.5444059686334251E-2</v>
      </c>
    </row>
    <row r="29" spans="1:10" ht="24" customHeight="1" x14ac:dyDescent="0.2">
      <c r="A29" s="5" t="s">
        <v>98</v>
      </c>
      <c r="B29" s="5"/>
      <c r="C29" s="5"/>
      <c r="D29" s="5" t="s">
        <v>99</v>
      </c>
      <c r="E29" s="5"/>
      <c r="F29" s="6"/>
      <c r="G29" s="5"/>
      <c r="H29" s="5"/>
      <c r="I29" s="7">
        <v>124402.44</v>
      </c>
      <c r="J29" s="8">
        <f t="shared" si="0"/>
        <v>2.4296877014120817E-2</v>
      </c>
    </row>
    <row r="30" spans="1:10" ht="26.1" customHeight="1" x14ac:dyDescent="0.2">
      <c r="A30" s="9" t="s">
        <v>100</v>
      </c>
      <c r="B30" s="11" t="s">
        <v>101</v>
      </c>
      <c r="C30" s="9" t="s">
        <v>23</v>
      </c>
      <c r="D30" s="9" t="s">
        <v>102</v>
      </c>
      <c r="E30" s="10" t="s">
        <v>103</v>
      </c>
      <c r="F30" s="11">
        <v>1245.82</v>
      </c>
      <c r="G30" s="12">
        <v>53.76</v>
      </c>
      <c r="H30" s="12">
        <f>TRUNC(G30 * (1 + 28.82 / 100), 2)</f>
        <v>69.25</v>
      </c>
      <c r="I30" s="12">
        <f>TRUNC(F30 * H30, 2)</f>
        <v>86273.03</v>
      </c>
      <c r="J30" s="13">
        <f t="shared" si="0"/>
        <v>1.6849872072811078E-2</v>
      </c>
    </row>
    <row r="31" spans="1:10" ht="26.1" customHeight="1" x14ac:dyDescent="0.2">
      <c r="A31" s="9" t="s">
        <v>104</v>
      </c>
      <c r="B31" s="11" t="s">
        <v>105</v>
      </c>
      <c r="C31" s="9" t="s">
        <v>23</v>
      </c>
      <c r="D31" s="9" t="s">
        <v>106</v>
      </c>
      <c r="E31" s="10" t="s">
        <v>103</v>
      </c>
      <c r="F31" s="11">
        <v>350.32</v>
      </c>
      <c r="G31" s="12">
        <v>68.47</v>
      </c>
      <c r="H31" s="12">
        <f>TRUNC(G31 * (1 + 28.82 / 100), 2)</f>
        <v>88.2</v>
      </c>
      <c r="I31" s="12">
        <f>TRUNC(F31 * H31, 2)</f>
        <v>30898.22</v>
      </c>
      <c r="J31" s="13">
        <f t="shared" si="0"/>
        <v>6.0346907286967051E-3</v>
      </c>
    </row>
    <row r="32" spans="1:10" ht="39" customHeight="1" x14ac:dyDescent="0.2">
      <c r="A32" s="9" t="s">
        <v>107</v>
      </c>
      <c r="B32" s="11" t="s">
        <v>108</v>
      </c>
      <c r="C32" s="9" t="s">
        <v>23</v>
      </c>
      <c r="D32" s="9" t="s">
        <v>109</v>
      </c>
      <c r="E32" s="10" t="s">
        <v>54</v>
      </c>
      <c r="F32" s="11">
        <v>260.44</v>
      </c>
      <c r="G32" s="12">
        <v>2.4900000000000002</v>
      </c>
      <c r="H32" s="12">
        <f>TRUNC(G32 * (1 + 28.82 / 100), 2)</f>
        <v>3.2</v>
      </c>
      <c r="I32" s="12">
        <f>TRUNC(F32 * H32, 2)</f>
        <v>833.4</v>
      </c>
      <c r="J32" s="13">
        <f t="shared" si="0"/>
        <v>1.6277025839339074E-4</v>
      </c>
    </row>
    <row r="33" spans="1:10" ht="26.1" customHeight="1" x14ac:dyDescent="0.2">
      <c r="A33" s="9" t="s">
        <v>110</v>
      </c>
      <c r="B33" s="11" t="s">
        <v>111</v>
      </c>
      <c r="C33" s="9" t="s">
        <v>23</v>
      </c>
      <c r="D33" s="9" t="s">
        <v>112</v>
      </c>
      <c r="E33" s="10" t="s">
        <v>103</v>
      </c>
      <c r="F33" s="11">
        <v>245.88</v>
      </c>
      <c r="G33" s="12">
        <v>20.2</v>
      </c>
      <c r="H33" s="12">
        <f>TRUNC(G33 * (1 + 28.82 / 100), 2)</f>
        <v>26.02</v>
      </c>
      <c r="I33" s="12">
        <f>TRUNC(F33 * H33, 2)</f>
        <v>6397.79</v>
      </c>
      <c r="J33" s="13">
        <f t="shared" si="0"/>
        <v>1.2495439542196442E-3</v>
      </c>
    </row>
    <row r="34" spans="1:10" ht="24" customHeight="1" x14ac:dyDescent="0.2">
      <c r="A34" s="5" t="s">
        <v>113</v>
      </c>
      <c r="B34" s="5"/>
      <c r="C34" s="5"/>
      <c r="D34" s="5" t="s">
        <v>114</v>
      </c>
      <c r="E34" s="5"/>
      <c r="F34" s="6"/>
      <c r="G34" s="5"/>
      <c r="H34" s="5"/>
      <c r="I34" s="7">
        <v>5263.92</v>
      </c>
      <c r="J34" s="8">
        <f t="shared" si="0"/>
        <v>1.0280892951309544E-3</v>
      </c>
    </row>
    <row r="35" spans="1:10" ht="26.1" customHeight="1" x14ac:dyDescent="0.2">
      <c r="A35" s="9" t="s">
        <v>115</v>
      </c>
      <c r="B35" s="11" t="s">
        <v>105</v>
      </c>
      <c r="C35" s="9" t="s">
        <v>23</v>
      </c>
      <c r="D35" s="9" t="s">
        <v>116</v>
      </c>
      <c r="E35" s="10" t="s">
        <v>103</v>
      </c>
      <c r="F35" s="11">
        <v>44.34</v>
      </c>
      <c r="G35" s="12">
        <v>68.47</v>
      </c>
      <c r="H35" s="12">
        <f>TRUNC(G35 * (1 + 28.82 / 100), 2)</f>
        <v>88.2</v>
      </c>
      <c r="I35" s="12">
        <f>TRUNC(F35 * H35, 2)</f>
        <v>3910.78</v>
      </c>
      <c r="J35" s="13">
        <f t="shared" si="0"/>
        <v>7.6380930059959768E-4</v>
      </c>
    </row>
    <row r="36" spans="1:10" ht="39" customHeight="1" x14ac:dyDescent="0.2">
      <c r="A36" s="9" t="s">
        <v>117</v>
      </c>
      <c r="B36" s="11" t="s">
        <v>108</v>
      </c>
      <c r="C36" s="9" t="s">
        <v>23</v>
      </c>
      <c r="D36" s="9" t="s">
        <v>109</v>
      </c>
      <c r="E36" s="10" t="s">
        <v>54</v>
      </c>
      <c r="F36" s="11">
        <v>36.950000000000003</v>
      </c>
      <c r="G36" s="12">
        <v>2.4900000000000002</v>
      </c>
      <c r="H36" s="12">
        <f>TRUNC(G36 * (1 + 28.82 / 100), 2)</f>
        <v>3.2</v>
      </c>
      <c r="I36" s="12">
        <f>TRUNC(F36 * H36, 2)</f>
        <v>118.24</v>
      </c>
      <c r="J36" s="13">
        <f t="shared" si="0"/>
        <v>2.3093298959004705E-5</v>
      </c>
    </row>
    <row r="37" spans="1:10" ht="26.1" customHeight="1" x14ac:dyDescent="0.2">
      <c r="A37" s="9" t="s">
        <v>118</v>
      </c>
      <c r="B37" s="11" t="s">
        <v>111</v>
      </c>
      <c r="C37" s="9" t="s">
        <v>23</v>
      </c>
      <c r="D37" s="9" t="s">
        <v>119</v>
      </c>
      <c r="E37" s="10" t="s">
        <v>103</v>
      </c>
      <c r="F37" s="11">
        <v>47.46</v>
      </c>
      <c r="G37" s="12">
        <v>20.2</v>
      </c>
      <c r="H37" s="12">
        <f>TRUNC(G37 * (1 + 28.82 / 100), 2)</f>
        <v>26.02</v>
      </c>
      <c r="I37" s="12">
        <f>TRUNC(F37 * H37, 2)</f>
        <v>1234.9000000000001</v>
      </c>
      <c r="J37" s="13">
        <f t="shared" si="0"/>
        <v>2.4118669557235211E-4</v>
      </c>
    </row>
    <row r="38" spans="1:10" ht="24" customHeight="1" x14ac:dyDescent="0.2">
      <c r="A38" s="5" t="s">
        <v>120</v>
      </c>
      <c r="B38" s="5"/>
      <c r="C38" s="5"/>
      <c r="D38" s="5" t="s">
        <v>121</v>
      </c>
      <c r="E38" s="5"/>
      <c r="F38" s="6"/>
      <c r="G38" s="5"/>
      <c r="H38" s="5"/>
      <c r="I38" s="7">
        <v>609.77</v>
      </c>
      <c r="J38" s="8">
        <f t="shared" si="0"/>
        <v>1.1909337708247886E-4</v>
      </c>
    </row>
    <row r="39" spans="1:10" ht="26.1" customHeight="1" x14ac:dyDescent="0.2">
      <c r="A39" s="9" t="s">
        <v>122</v>
      </c>
      <c r="B39" s="11" t="s">
        <v>105</v>
      </c>
      <c r="C39" s="9" t="s">
        <v>23</v>
      </c>
      <c r="D39" s="9" t="s">
        <v>123</v>
      </c>
      <c r="E39" s="10" t="s">
        <v>103</v>
      </c>
      <c r="F39" s="11">
        <v>6.18</v>
      </c>
      <c r="G39" s="12">
        <v>68.47</v>
      </c>
      <c r="H39" s="12">
        <f>TRUNC(G39 * (1 + 28.82 / 100), 2)</f>
        <v>88.2</v>
      </c>
      <c r="I39" s="12">
        <f>TRUNC(F39 * H39, 2)</f>
        <v>545.07000000000005</v>
      </c>
      <c r="J39" s="13">
        <f t="shared" si="0"/>
        <v>1.0645690513857153E-4</v>
      </c>
    </row>
    <row r="40" spans="1:10" ht="39" customHeight="1" x14ac:dyDescent="0.2">
      <c r="A40" s="9" t="s">
        <v>124</v>
      </c>
      <c r="B40" s="11" t="s">
        <v>108</v>
      </c>
      <c r="C40" s="9" t="s">
        <v>23</v>
      </c>
      <c r="D40" s="9" t="s">
        <v>125</v>
      </c>
      <c r="E40" s="10" t="s">
        <v>54</v>
      </c>
      <c r="F40" s="11">
        <v>9</v>
      </c>
      <c r="G40" s="12">
        <v>2.4900000000000002</v>
      </c>
      <c r="H40" s="12">
        <f>TRUNC(G40 * (1 + 28.82 / 100), 2)</f>
        <v>3.2</v>
      </c>
      <c r="I40" s="12">
        <f>TRUNC(F40 * H40, 2)</f>
        <v>28.8</v>
      </c>
      <c r="J40" s="13">
        <f t="shared" si="0"/>
        <v>5.6248901388644756E-6</v>
      </c>
    </row>
    <row r="41" spans="1:10" ht="26.1" customHeight="1" x14ac:dyDescent="0.2">
      <c r="A41" s="9" t="s">
        <v>126</v>
      </c>
      <c r="B41" s="11" t="s">
        <v>111</v>
      </c>
      <c r="C41" s="9" t="s">
        <v>23</v>
      </c>
      <c r="D41" s="9" t="s">
        <v>119</v>
      </c>
      <c r="E41" s="10" t="s">
        <v>103</v>
      </c>
      <c r="F41" s="11">
        <v>1.38</v>
      </c>
      <c r="G41" s="12">
        <v>20.2</v>
      </c>
      <c r="H41" s="12">
        <f>TRUNC(G41 * (1 + 28.82 / 100), 2)</f>
        <v>26.02</v>
      </c>
      <c r="I41" s="12">
        <f>TRUNC(F41 * H41, 2)</f>
        <v>35.9</v>
      </c>
      <c r="J41" s="13">
        <f t="shared" si="0"/>
        <v>7.0115818050428699E-6</v>
      </c>
    </row>
    <row r="42" spans="1:10" ht="24" customHeight="1" x14ac:dyDescent="0.2">
      <c r="A42" s="5" t="s">
        <v>127</v>
      </c>
      <c r="B42" s="5"/>
      <c r="C42" s="5"/>
      <c r="D42" s="5" t="s">
        <v>128</v>
      </c>
      <c r="E42" s="5"/>
      <c r="F42" s="6"/>
      <c r="G42" s="5"/>
      <c r="H42" s="5"/>
      <c r="I42" s="7">
        <v>164062.57999999999</v>
      </c>
      <c r="J42" s="8">
        <f t="shared" si="0"/>
        <v>3.2042846819398056E-2</v>
      </c>
    </row>
    <row r="43" spans="1:10" ht="24" customHeight="1" x14ac:dyDescent="0.2">
      <c r="A43" s="5" t="s">
        <v>129</v>
      </c>
      <c r="B43" s="5"/>
      <c r="C43" s="5"/>
      <c r="D43" s="5" t="s">
        <v>130</v>
      </c>
      <c r="E43" s="5"/>
      <c r="F43" s="6"/>
      <c r="G43" s="5"/>
      <c r="H43" s="5"/>
      <c r="I43" s="7">
        <v>35828.519999999997</v>
      </c>
      <c r="J43" s="8">
        <f t="shared" si="0"/>
        <v>6.9976211402121048E-3</v>
      </c>
    </row>
    <row r="44" spans="1:10" ht="39" customHeight="1" x14ac:dyDescent="0.2">
      <c r="A44" s="9" t="s">
        <v>131</v>
      </c>
      <c r="B44" s="11" t="s">
        <v>132</v>
      </c>
      <c r="C44" s="9" t="s">
        <v>23</v>
      </c>
      <c r="D44" s="9" t="s">
        <v>133</v>
      </c>
      <c r="E44" s="10" t="s">
        <v>54</v>
      </c>
      <c r="F44" s="11">
        <v>54.26</v>
      </c>
      <c r="G44" s="12">
        <v>28.62</v>
      </c>
      <c r="H44" s="12">
        <f>TRUNC(G44 * (1 + 28.82 / 100), 2)</f>
        <v>36.86</v>
      </c>
      <c r="I44" s="12">
        <f>TRUNC(F44 * H44, 2)</f>
        <v>2000.02</v>
      </c>
      <c r="J44" s="13">
        <f t="shared" si="0"/>
        <v>3.9062127692818499E-4</v>
      </c>
    </row>
    <row r="45" spans="1:10" ht="39" customHeight="1" x14ac:dyDescent="0.2">
      <c r="A45" s="9" t="s">
        <v>134</v>
      </c>
      <c r="B45" s="11" t="s">
        <v>135</v>
      </c>
      <c r="C45" s="9" t="s">
        <v>23</v>
      </c>
      <c r="D45" s="9" t="s">
        <v>136</v>
      </c>
      <c r="E45" s="10" t="s">
        <v>54</v>
      </c>
      <c r="F45" s="11">
        <v>77</v>
      </c>
      <c r="G45" s="12">
        <v>56.8</v>
      </c>
      <c r="H45" s="12">
        <f>TRUNC(G45 * (1 + 28.82 / 100), 2)</f>
        <v>73.16</v>
      </c>
      <c r="I45" s="12">
        <f>TRUNC(F45 * H45, 2)</f>
        <v>5633.32</v>
      </c>
      <c r="J45" s="13">
        <f t="shared" si="0"/>
        <v>1.1002363235093065E-3</v>
      </c>
    </row>
    <row r="46" spans="1:10" ht="39" customHeight="1" x14ac:dyDescent="0.2">
      <c r="A46" s="9" t="s">
        <v>137</v>
      </c>
      <c r="B46" s="11" t="s">
        <v>138</v>
      </c>
      <c r="C46" s="9" t="s">
        <v>23</v>
      </c>
      <c r="D46" s="9" t="s">
        <v>139</v>
      </c>
      <c r="E46" s="10" t="s">
        <v>140</v>
      </c>
      <c r="F46" s="11">
        <v>895</v>
      </c>
      <c r="G46" s="12">
        <v>8.1300000000000008</v>
      </c>
      <c r="H46" s="12">
        <f>TRUNC(G46 * (1 + 28.82 / 100), 2)</f>
        <v>10.47</v>
      </c>
      <c r="I46" s="12">
        <f>TRUNC(F46 * H46, 2)</f>
        <v>9370.65</v>
      </c>
      <c r="J46" s="13">
        <f t="shared" si="0"/>
        <v>1.830169332630222E-3</v>
      </c>
    </row>
    <row r="47" spans="1:10" ht="26.1" customHeight="1" x14ac:dyDescent="0.2">
      <c r="A47" s="9" t="s">
        <v>141</v>
      </c>
      <c r="B47" s="11" t="s">
        <v>142</v>
      </c>
      <c r="C47" s="9" t="s">
        <v>48</v>
      </c>
      <c r="D47" s="9" t="s">
        <v>143</v>
      </c>
      <c r="E47" s="10" t="s">
        <v>103</v>
      </c>
      <c r="F47" s="11">
        <v>21.7</v>
      </c>
      <c r="G47" s="12">
        <v>673.42</v>
      </c>
      <c r="H47" s="12">
        <f>TRUNC(G47 * (1 + 28.82 / 100), 2)</f>
        <v>867.49</v>
      </c>
      <c r="I47" s="12">
        <f>TRUNC(F47 * H47, 2)</f>
        <v>18824.53</v>
      </c>
      <c r="J47" s="13">
        <f t="shared" si="0"/>
        <v>3.6765942071443915E-3</v>
      </c>
    </row>
    <row r="48" spans="1:10" ht="26.1" customHeight="1" x14ac:dyDescent="0.2">
      <c r="A48" s="5" t="s">
        <v>144</v>
      </c>
      <c r="B48" s="5"/>
      <c r="C48" s="5"/>
      <c r="D48" s="5" t="s">
        <v>145</v>
      </c>
      <c r="E48" s="5"/>
      <c r="F48" s="6"/>
      <c r="G48" s="5"/>
      <c r="H48" s="5"/>
      <c r="I48" s="7">
        <v>38925.68</v>
      </c>
      <c r="J48" s="8">
        <f t="shared" si="0"/>
        <v>7.6025233882150737E-3</v>
      </c>
    </row>
    <row r="49" spans="1:10" ht="39" customHeight="1" x14ac:dyDescent="0.2">
      <c r="A49" s="9" t="s">
        <v>146</v>
      </c>
      <c r="B49" s="11" t="s">
        <v>147</v>
      </c>
      <c r="C49" s="9" t="s">
        <v>23</v>
      </c>
      <c r="D49" s="9" t="s">
        <v>148</v>
      </c>
      <c r="E49" s="10" t="s">
        <v>54</v>
      </c>
      <c r="F49" s="11">
        <v>59.06</v>
      </c>
      <c r="G49" s="12">
        <v>27.59</v>
      </c>
      <c r="H49" s="12">
        <f>TRUNC(G49 * (1 + 28.82 / 100), 2)</f>
        <v>35.54</v>
      </c>
      <c r="I49" s="12">
        <f>TRUNC(F49 * H49, 2)</f>
        <v>2098.9899999999998</v>
      </c>
      <c r="J49" s="13">
        <f t="shared" si="0"/>
        <v>4.0995097751997026E-4</v>
      </c>
    </row>
    <row r="50" spans="1:10" ht="39" customHeight="1" x14ac:dyDescent="0.2">
      <c r="A50" s="9" t="s">
        <v>149</v>
      </c>
      <c r="B50" s="11" t="s">
        <v>135</v>
      </c>
      <c r="C50" s="9" t="s">
        <v>23</v>
      </c>
      <c r="D50" s="9" t="s">
        <v>150</v>
      </c>
      <c r="E50" s="10" t="s">
        <v>54</v>
      </c>
      <c r="F50" s="11">
        <v>81.08</v>
      </c>
      <c r="G50" s="12">
        <v>56.8</v>
      </c>
      <c r="H50" s="12">
        <f>TRUNC(G50 * (1 + 28.82 / 100), 2)</f>
        <v>73.16</v>
      </c>
      <c r="I50" s="12">
        <f>TRUNC(F50 * H50, 2)</f>
        <v>5931.81</v>
      </c>
      <c r="J50" s="13">
        <f t="shared" si="0"/>
        <v>1.1585340130075585E-3</v>
      </c>
    </row>
    <row r="51" spans="1:10" ht="39" customHeight="1" x14ac:dyDescent="0.2">
      <c r="A51" s="9" t="s">
        <v>151</v>
      </c>
      <c r="B51" s="11" t="s">
        <v>138</v>
      </c>
      <c r="C51" s="9" t="s">
        <v>23</v>
      </c>
      <c r="D51" s="9" t="s">
        <v>152</v>
      </c>
      <c r="E51" s="10" t="s">
        <v>140</v>
      </c>
      <c r="F51" s="11">
        <v>954</v>
      </c>
      <c r="G51" s="12">
        <v>8.1300000000000008</v>
      </c>
      <c r="H51" s="12">
        <f>TRUNC(G51 * (1 + 28.82 / 100), 2)</f>
        <v>10.47</v>
      </c>
      <c r="I51" s="12">
        <f>TRUNC(F51 * H51, 2)</f>
        <v>9988.3799999999992</v>
      </c>
      <c r="J51" s="13">
        <f t="shared" si="0"/>
        <v>1.9508173668483036E-3</v>
      </c>
    </row>
    <row r="52" spans="1:10" ht="26.1" customHeight="1" x14ac:dyDescent="0.2">
      <c r="A52" s="9" t="s">
        <v>153</v>
      </c>
      <c r="B52" s="11" t="s">
        <v>142</v>
      </c>
      <c r="C52" s="9" t="s">
        <v>48</v>
      </c>
      <c r="D52" s="9" t="s">
        <v>154</v>
      </c>
      <c r="E52" s="10" t="s">
        <v>103</v>
      </c>
      <c r="F52" s="11">
        <v>24.1</v>
      </c>
      <c r="G52" s="12">
        <v>673.42</v>
      </c>
      <c r="H52" s="12">
        <f>TRUNC(G52 * (1 + 28.82 / 100), 2)</f>
        <v>867.49</v>
      </c>
      <c r="I52" s="12">
        <f>TRUNC(F52 * H52, 2)</f>
        <v>20906.5</v>
      </c>
      <c r="J52" s="13">
        <f t="shared" si="0"/>
        <v>4.0832210308392415E-3</v>
      </c>
    </row>
    <row r="53" spans="1:10" ht="24" customHeight="1" x14ac:dyDescent="0.2">
      <c r="A53" s="5" t="s">
        <v>155</v>
      </c>
      <c r="B53" s="5"/>
      <c r="C53" s="5"/>
      <c r="D53" s="5" t="s">
        <v>156</v>
      </c>
      <c r="E53" s="5"/>
      <c r="F53" s="6"/>
      <c r="G53" s="5"/>
      <c r="H53" s="5"/>
      <c r="I53" s="7">
        <v>62954.84</v>
      </c>
      <c r="J53" s="8">
        <f t="shared" si="0"/>
        <v>1.2295627038534403E-2</v>
      </c>
    </row>
    <row r="54" spans="1:10" ht="24" customHeight="1" x14ac:dyDescent="0.2">
      <c r="A54" s="9" t="s">
        <v>157</v>
      </c>
      <c r="B54" s="11" t="s">
        <v>158</v>
      </c>
      <c r="C54" s="9" t="s">
        <v>48</v>
      </c>
      <c r="D54" s="9" t="s">
        <v>159</v>
      </c>
      <c r="E54" s="10" t="s">
        <v>160</v>
      </c>
      <c r="F54" s="11">
        <v>192</v>
      </c>
      <c r="G54" s="12">
        <v>227.15</v>
      </c>
      <c r="H54" s="12">
        <f t="shared" ref="H54:H60" si="3">TRUNC(G54 * (1 + 28.82 / 100), 2)</f>
        <v>292.61</v>
      </c>
      <c r="I54" s="12">
        <f t="shared" ref="I54:I60" si="4">TRUNC(F54 * H54, 2)</f>
        <v>56181.120000000003</v>
      </c>
      <c r="J54" s="13">
        <f t="shared" si="0"/>
        <v>1.0972660690220895E-2</v>
      </c>
    </row>
    <row r="55" spans="1:10" ht="26.1" customHeight="1" x14ac:dyDescent="0.2">
      <c r="A55" s="9" t="s">
        <v>161</v>
      </c>
      <c r="B55" s="11" t="s">
        <v>162</v>
      </c>
      <c r="C55" s="9" t="s">
        <v>23</v>
      </c>
      <c r="D55" s="9" t="s">
        <v>163</v>
      </c>
      <c r="E55" s="10" t="s">
        <v>61</v>
      </c>
      <c r="F55" s="11">
        <v>12</v>
      </c>
      <c r="G55" s="12">
        <v>12.4</v>
      </c>
      <c r="H55" s="12">
        <f t="shared" si="3"/>
        <v>15.97</v>
      </c>
      <c r="I55" s="12">
        <f t="shared" si="4"/>
        <v>191.64</v>
      </c>
      <c r="J55" s="13">
        <f t="shared" si="0"/>
        <v>3.7428956465694029E-5</v>
      </c>
    </row>
    <row r="56" spans="1:10" ht="39" customHeight="1" x14ac:dyDescent="0.2">
      <c r="A56" s="9" t="s">
        <v>164</v>
      </c>
      <c r="B56" s="11" t="s">
        <v>147</v>
      </c>
      <c r="C56" s="9" t="s">
        <v>23</v>
      </c>
      <c r="D56" s="9" t="s">
        <v>148</v>
      </c>
      <c r="E56" s="10" t="s">
        <v>54</v>
      </c>
      <c r="F56" s="11">
        <v>6.47</v>
      </c>
      <c r="G56" s="12">
        <v>27.59</v>
      </c>
      <c r="H56" s="12">
        <f t="shared" si="3"/>
        <v>35.54</v>
      </c>
      <c r="I56" s="12">
        <f t="shared" si="4"/>
        <v>229.94</v>
      </c>
      <c r="J56" s="13">
        <f t="shared" si="0"/>
        <v>4.4909279115642274E-5</v>
      </c>
    </row>
    <row r="57" spans="1:10" ht="39" customHeight="1" x14ac:dyDescent="0.2">
      <c r="A57" s="9" t="s">
        <v>165</v>
      </c>
      <c r="B57" s="11" t="s">
        <v>166</v>
      </c>
      <c r="C57" s="9" t="s">
        <v>23</v>
      </c>
      <c r="D57" s="9" t="s">
        <v>167</v>
      </c>
      <c r="E57" s="10" t="s">
        <v>54</v>
      </c>
      <c r="F57" s="11">
        <v>13.81</v>
      </c>
      <c r="G57" s="12">
        <v>66.52</v>
      </c>
      <c r="H57" s="12">
        <f t="shared" si="3"/>
        <v>85.69</v>
      </c>
      <c r="I57" s="12">
        <f t="shared" si="4"/>
        <v>1183.3699999999999</v>
      </c>
      <c r="J57" s="13">
        <f t="shared" si="0"/>
        <v>2.3112243901486296E-4</v>
      </c>
    </row>
    <row r="58" spans="1:10" ht="39" customHeight="1" x14ac:dyDescent="0.2">
      <c r="A58" s="9" t="s">
        <v>168</v>
      </c>
      <c r="B58" s="11" t="s">
        <v>138</v>
      </c>
      <c r="C58" s="9" t="s">
        <v>23</v>
      </c>
      <c r="D58" s="9" t="s">
        <v>169</v>
      </c>
      <c r="E58" s="10" t="s">
        <v>140</v>
      </c>
      <c r="F58" s="11">
        <v>82.8</v>
      </c>
      <c r="G58" s="12">
        <v>8.1300000000000008</v>
      </c>
      <c r="H58" s="12">
        <f t="shared" si="3"/>
        <v>10.47</v>
      </c>
      <c r="I58" s="12">
        <f t="shared" si="4"/>
        <v>866.91</v>
      </c>
      <c r="J58" s="13">
        <f t="shared" si="0"/>
        <v>1.6931505244038202E-4</v>
      </c>
    </row>
    <row r="59" spans="1:10" ht="39" customHeight="1" x14ac:dyDescent="0.2">
      <c r="A59" s="9" t="s">
        <v>170</v>
      </c>
      <c r="B59" s="11" t="s">
        <v>171</v>
      </c>
      <c r="C59" s="9" t="s">
        <v>23</v>
      </c>
      <c r="D59" s="9" t="s">
        <v>172</v>
      </c>
      <c r="E59" s="10" t="s">
        <v>140</v>
      </c>
      <c r="F59" s="11">
        <v>56.8</v>
      </c>
      <c r="G59" s="12">
        <v>11.97</v>
      </c>
      <c r="H59" s="12">
        <f t="shared" si="3"/>
        <v>15.41</v>
      </c>
      <c r="I59" s="12">
        <f t="shared" si="4"/>
        <v>875.28</v>
      </c>
      <c r="J59" s="13">
        <f t="shared" si="0"/>
        <v>1.7094978613698951E-4</v>
      </c>
    </row>
    <row r="60" spans="1:10" ht="26.1" customHeight="1" x14ac:dyDescent="0.2">
      <c r="A60" s="9" t="s">
        <v>173</v>
      </c>
      <c r="B60" s="11" t="s">
        <v>142</v>
      </c>
      <c r="C60" s="9" t="s">
        <v>48</v>
      </c>
      <c r="D60" s="9" t="s">
        <v>154</v>
      </c>
      <c r="E60" s="10" t="s">
        <v>103</v>
      </c>
      <c r="F60" s="11">
        <v>3.95</v>
      </c>
      <c r="G60" s="12">
        <v>673.42</v>
      </c>
      <c r="H60" s="12">
        <f t="shared" si="3"/>
        <v>867.49</v>
      </c>
      <c r="I60" s="12">
        <f t="shared" si="4"/>
        <v>3426.58</v>
      </c>
      <c r="J60" s="13">
        <f t="shared" si="0"/>
        <v>6.6924083513993863E-4</v>
      </c>
    </row>
    <row r="61" spans="1:10" ht="24" customHeight="1" x14ac:dyDescent="0.2">
      <c r="A61" s="5" t="s">
        <v>174</v>
      </c>
      <c r="B61" s="5"/>
      <c r="C61" s="5"/>
      <c r="D61" s="5" t="s">
        <v>175</v>
      </c>
      <c r="E61" s="5"/>
      <c r="F61" s="6"/>
      <c r="G61" s="5"/>
      <c r="H61" s="5"/>
      <c r="I61" s="7">
        <v>26353.54</v>
      </c>
      <c r="J61" s="8">
        <f t="shared" si="0"/>
        <v>5.1470752524364763E-3</v>
      </c>
    </row>
    <row r="62" spans="1:10" ht="39" customHeight="1" x14ac:dyDescent="0.2">
      <c r="A62" s="9" t="s">
        <v>176</v>
      </c>
      <c r="B62" s="11" t="s">
        <v>147</v>
      </c>
      <c r="C62" s="9" t="s">
        <v>23</v>
      </c>
      <c r="D62" s="9" t="s">
        <v>148</v>
      </c>
      <c r="E62" s="10" t="s">
        <v>54</v>
      </c>
      <c r="F62" s="11">
        <v>31.26</v>
      </c>
      <c r="G62" s="12">
        <v>27.59</v>
      </c>
      <c r="H62" s="12">
        <f t="shared" ref="H62:H67" si="5">TRUNC(G62 * (1 + 28.82 / 100), 2)</f>
        <v>35.54</v>
      </c>
      <c r="I62" s="12">
        <f t="shared" ref="I62:I67" si="6">TRUNC(F62 * H62, 2)</f>
        <v>1110.98</v>
      </c>
      <c r="J62" s="13">
        <f t="shared" si="0"/>
        <v>2.1698404328040469E-4</v>
      </c>
    </row>
    <row r="63" spans="1:10" ht="39" customHeight="1" x14ac:dyDescent="0.2">
      <c r="A63" s="9" t="s">
        <v>177</v>
      </c>
      <c r="B63" s="11" t="s">
        <v>166</v>
      </c>
      <c r="C63" s="9" t="s">
        <v>23</v>
      </c>
      <c r="D63" s="9" t="s">
        <v>167</v>
      </c>
      <c r="E63" s="10" t="s">
        <v>54</v>
      </c>
      <c r="F63" s="11">
        <v>104.63</v>
      </c>
      <c r="G63" s="12">
        <v>66.52</v>
      </c>
      <c r="H63" s="12">
        <f t="shared" si="5"/>
        <v>85.69</v>
      </c>
      <c r="I63" s="12">
        <f t="shared" si="6"/>
        <v>8965.74</v>
      </c>
      <c r="J63" s="13">
        <f t="shared" si="0"/>
        <v>1.7510868928341243E-3</v>
      </c>
    </row>
    <row r="64" spans="1:10" ht="39" customHeight="1" x14ac:dyDescent="0.2">
      <c r="A64" s="9" t="s">
        <v>178</v>
      </c>
      <c r="B64" s="11" t="s">
        <v>179</v>
      </c>
      <c r="C64" s="9" t="s">
        <v>23</v>
      </c>
      <c r="D64" s="9" t="s">
        <v>180</v>
      </c>
      <c r="E64" s="10" t="s">
        <v>140</v>
      </c>
      <c r="F64" s="11">
        <v>78.7</v>
      </c>
      <c r="G64" s="12">
        <v>9.83</v>
      </c>
      <c r="H64" s="12">
        <f t="shared" si="5"/>
        <v>12.66</v>
      </c>
      <c r="I64" s="12">
        <f t="shared" si="6"/>
        <v>996.34</v>
      </c>
      <c r="J64" s="13">
        <f t="shared" si="0"/>
        <v>1.9459385558875803E-4</v>
      </c>
    </row>
    <row r="65" spans="1:10" ht="39" customHeight="1" x14ac:dyDescent="0.2">
      <c r="A65" s="9" t="s">
        <v>181</v>
      </c>
      <c r="B65" s="11" t="s">
        <v>182</v>
      </c>
      <c r="C65" s="9" t="s">
        <v>23</v>
      </c>
      <c r="D65" s="9" t="s">
        <v>183</v>
      </c>
      <c r="E65" s="10" t="s">
        <v>140</v>
      </c>
      <c r="F65" s="11">
        <v>276.89999999999998</v>
      </c>
      <c r="G65" s="12">
        <v>7.35</v>
      </c>
      <c r="H65" s="12">
        <f t="shared" si="5"/>
        <v>9.4600000000000009</v>
      </c>
      <c r="I65" s="12">
        <f t="shared" si="6"/>
        <v>2619.4699999999998</v>
      </c>
      <c r="J65" s="13">
        <f t="shared" si="0"/>
        <v>5.1160524208511545E-4</v>
      </c>
    </row>
    <row r="66" spans="1:10" ht="26.1" customHeight="1" x14ac:dyDescent="0.2">
      <c r="A66" s="9" t="s">
        <v>184</v>
      </c>
      <c r="B66" s="11" t="s">
        <v>185</v>
      </c>
      <c r="C66" s="9" t="s">
        <v>23</v>
      </c>
      <c r="D66" s="9" t="s">
        <v>186</v>
      </c>
      <c r="E66" s="10" t="s">
        <v>140</v>
      </c>
      <c r="F66" s="11">
        <v>247.3</v>
      </c>
      <c r="G66" s="12">
        <v>11.29</v>
      </c>
      <c r="H66" s="12">
        <f t="shared" si="5"/>
        <v>14.54</v>
      </c>
      <c r="I66" s="12">
        <f t="shared" si="6"/>
        <v>3595.74</v>
      </c>
      <c r="J66" s="13">
        <f t="shared" si="0"/>
        <v>7.022792523583523E-4</v>
      </c>
    </row>
    <row r="67" spans="1:10" ht="26.1" customHeight="1" x14ac:dyDescent="0.2">
      <c r="A67" s="9" t="s">
        <v>187</v>
      </c>
      <c r="B67" s="11" t="s">
        <v>142</v>
      </c>
      <c r="C67" s="9" t="s">
        <v>48</v>
      </c>
      <c r="D67" s="9" t="s">
        <v>154</v>
      </c>
      <c r="E67" s="10" t="s">
        <v>103</v>
      </c>
      <c r="F67" s="11">
        <v>10.45</v>
      </c>
      <c r="G67" s="12">
        <v>673.42</v>
      </c>
      <c r="H67" s="12">
        <f t="shared" si="5"/>
        <v>867.49</v>
      </c>
      <c r="I67" s="12">
        <f t="shared" si="6"/>
        <v>9065.27</v>
      </c>
      <c r="J67" s="13">
        <f t="shared" si="0"/>
        <v>1.770525966289721E-3</v>
      </c>
    </row>
    <row r="68" spans="1:10" ht="24" customHeight="1" x14ac:dyDescent="0.2">
      <c r="A68" s="5" t="s">
        <v>188</v>
      </c>
      <c r="B68" s="5"/>
      <c r="C68" s="5"/>
      <c r="D68" s="5" t="s">
        <v>189</v>
      </c>
      <c r="E68" s="5"/>
      <c r="F68" s="6"/>
      <c r="G68" s="5"/>
      <c r="H68" s="5"/>
      <c r="I68" s="7">
        <v>515722.8</v>
      </c>
      <c r="J68" s="8">
        <f t="shared" si="0"/>
        <v>0.10072514208706861</v>
      </c>
    </row>
    <row r="69" spans="1:10" ht="24" customHeight="1" x14ac:dyDescent="0.2">
      <c r="A69" s="5" t="s">
        <v>190</v>
      </c>
      <c r="B69" s="5"/>
      <c r="C69" s="5"/>
      <c r="D69" s="5" t="s">
        <v>191</v>
      </c>
      <c r="E69" s="5"/>
      <c r="F69" s="6"/>
      <c r="G69" s="5"/>
      <c r="H69" s="5"/>
      <c r="I69" s="7">
        <v>197119.48</v>
      </c>
      <c r="J69" s="8">
        <f t="shared" ref="J69:J132" si="7">I69 / 5120100</f>
        <v>3.8499146501044905E-2</v>
      </c>
    </row>
    <row r="70" spans="1:10" ht="51.95" customHeight="1" x14ac:dyDescent="0.2">
      <c r="A70" s="9" t="s">
        <v>192</v>
      </c>
      <c r="B70" s="11" t="s">
        <v>193</v>
      </c>
      <c r="C70" s="9" t="s">
        <v>23</v>
      </c>
      <c r="D70" s="9" t="s">
        <v>194</v>
      </c>
      <c r="E70" s="10" t="s">
        <v>54</v>
      </c>
      <c r="F70" s="11">
        <v>1048.53</v>
      </c>
      <c r="G70" s="12">
        <v>34.96</v>
      </c>
      <c r="H70" s="12">
        <f t="shared" ref="H70:H78" si="8">TRUNC(G70 * (1 + 28.82 / 100), 2)</f>
        <v>45.03</v>
      </c>
      <c r="I70" s="12">
        <f t="shared" ref="I70:I78" si="9">TRUNC(F70 * H70, 2)</f>
        <v>47215.3</v>
      </c>
      <c r="J70" s="13">
        <f t="shared" si="7"/>
        <v>9.2215581726919401E-3</v>
      </c>
    </row>
    <row r="71" spans="1:10" ht="51.95" customHeight="1" x14ac:dyDescent="0.2">
      <c r="A71" s="9" t="s">
        <v>195</v>
      </c>
      <c r="B71" s="11" t="s">
        <v>196</v>
      </c>
      <c r="C71" s="9" t="s">
        <v>23</v>
      </c>
      <c r="D71" s="9" t="s">
        <v>197</v>
      </c>
      <c r="E71" s="10" t="s">
        <v>140</v>
      </c>
      <c r="F71" s="11">
        <v>1354</v>
      </c>
      <c r="G71" s="12">
        <v>13.18</v>
      </c>
      <c r="H71" s="12">
        <f t="shared" si="8"/>
        <v>16.97</v>
      </c>
      <c r="I71" s="12">
        <f t="shared" si="9"/>
        <v>22977.38</v>
      </c>
      <c r="J71" s="13">
        <f t="shared" si="7"/>
        <v>4.4876818812132581E-3</v>
      </c>
    </row>
    <row r="72" spans="1:10" ht="51.95" customHeight="1" x14ac:dyDescent="0.2">
      <c r="A72" s="9" t="s">
        <v>198</v>
      </c>
      <c r="B72" s="11" t="s">
        <v>199</v>
      </c>
      <c r="C72" s="9" t="s">
        <v>23</v>
      </c>
      <c r="D72" s="9" t="s">
        <v>200</v>
      </c>
      <c r="E72" s="10" t="s">
        <v>140</v>
      </c>
      <c r="F72" s="11">
        <v>253</v>
      </c>
      <c r="G72" s="12">
        <v>11.58</v>
      </c>
      <c r="H72" s="12">
        <f t="shared" si="8"/>
        <v>14.91</v>
      </c>
      <c r="I72" s="12">
        <f t="shared" si="9"/>
        <v>3772.23</v>
      </c>
      <c r="J72" s="13">
        <f t="shared" si="7"/>
        <v>7.3674928224058125E-4</v>
      </c>
    </row>
    <row r="73" spans="1:10" ht="39" customHeight="1" x14ac:dyDescent="0.2">
      <c r="A73" s="9" t="s">
        <v>201</v>
      </c>
      <c r="B73" s="11" t="s">
        <v>202</v>
      </c>
      <c r="C73" s="9" t="s">
        <v>23</v>
      </c>
      <c r="D73" s="9" t="s">
        <v>203</v>
      </c>
      <c r="E73" s="10" t="s">
        <v>140</v>
      </c>
      <c r="F73" s="11">
        <v>2240</v>
      </c>
      <c r="G73" s="12">
        <v>9.4499999999999993</v>
      </c>
      <c r="H73" s="12">
        <f t="shared" si="8"/>
        <v>12.17</v>
      </c>
      <c r="I73" s="12">
        <f t="shared" si="9"/>
        <v>27260.799999999999</v>
      </c>
      <c r="J73" s="13">
        <f t="shared" si="7"/>
        <v>5.3242710103318294E-3</v>
      </c>
    </row>
    <row r="74" spans="1:10" ht="51.95" customHeight="1" x14ac:dyDescent="0.2">
      <c r="A74" s="9" t="s">
        <v>204</v>
      </c>
      <c r="B74" s="11" t="s">
        <v>205</v>
      </c>
      <c r="C74" s="9" t="s">
        <v>23</v>
      </c>
      <c r="D74" s="9" t="s">
        <v>206</v>
      </c>
      <c r="E74" s="10" t="s">
        <v>140</v>
      </c>
      <c r="F74" s="11">
        <v>1885</v>
      </c>
      <c r="G74" s="12">
        <v>8.83</v>
      </c>
      <c r="H74" s="12">
        <f t="shared" si="8"/>
        <v>11.37</v>
      </c>
      <c r="I74" s="12">
        <f t="shared" si="9"/>
        <v>21432.45</v>
      </c>
      <c r="J74" s="13">
        <f t="shared" si="7"/>
        <v>4.1859436339134002E-3</v>
      </c>
    </row>
    <row r="75" spans="1:10" ht="51.95" customHeight="1" x14ac:dyDescent="0.2">
      <c r="A75" s="9" t="s">
        <v>207</v>
      </c>
      <c r="B75" s="11" t="s">
        <v>208</v>
      </c>
      <c r="C75" s="9" t="s">
        <v>23</v>
      </c>
      <c r="D75" s="9" t="s">
        <v>209</v>
      </c>
      <c r="E75" s="10" t="s">
        <v>140</v>
      </c>
      <c r="F75" s="11">
        <v>506</v>
      </c>
      <c r="G75" s="12">
        <v>7.27</v>
      </c>
      <c r="H75" s="12">
        <f t="shared" si="8"/>
        <v>9.36</v>
      </c>
      <c r="I75" s="12">
        <f t="shared" si="9"/>
        <v>4736.16</v>
      </c>
      <c r="J75" s="13">
        <f t="shared" si="7"/>
        <v>9.2501318333626298E-4</v>
      </c>
    </row>
    <row r="76" spans="1:10" ht="39" customHeight="1" x14ac:dyDescent="0.2">
      <c r="A76" s="9" t="s">
        <v>210</v>
      </c>
      <c r="B76" s="11" t="s">
        <v>211</v>
      </c>
      <c r="C76" s="9" t="s">
        <v>23</v>
      </c>
      <c r="D76" s="9" t="s">
        <v>212</v>
      </c>
      <c r="E76" s="10" t="s">
        <v>140</v>
      </c>
      <c r="F76" s="11">
        <v>316</v>
      </c>
      <c r="G76" s="12">
        <v>5.89</v>
      </c>
      <c r="H76" s="12">
        <f t="shared" si="8"/>
        <v>7.58</v>
      </c>
      <c r="I76" s="12">
        <f t="shared" si="9"/>
        <v>2395.2800000000002</v>
      </c>
      <c r="J76" s="13">
        <f t="shared" si="7"/>
        <v>4.6781898791039243E-4</v>
      </c>
    </row>
    <row r="77" spans="1:10" ht="39" customHeight="1" x14ac:dyDescent="0.2">
      <c r="A77" s="9" t="s">
        <v>213</v>
      </c>
      <c r="B77" s="11" t="s">
        <v>214</v>
      </c>
      <c r="C77" s="9" t="s">
        <v>23</v>
      </c>
      <c r="D77" s="9" t="s">
        <v>215</v>
      </c>
      <c r="E77" s="10" t="s">
        <v>140</v>
      </c>
      <c r="F77" s="11">
        <v>90</v>
      </c>
      <c r="G77" s="12">
        <v>6.55</v>
      </c>
      <c r="H77" s="12">
        <f t="shared" si="8"/>
        <v>8.43</v>
      </c>
      <c r="I77" s="12">
        <f t="shared" si="9"/>
        <v>758.7</v>
      </c>
      <c r="J77" s="13">
        <f t="shared" si="7"/>
        <v>1.4818069959571104E-4</v>
      </c>
    </row>
    <row r="78" spans="1:10" ht="26.1" customHeight="1" x14ac:dyDescent="0.2">
      <c r="A78" s="9" t="s">
        <v>216</v>
      </c>
      <c r="B78" s="11" t="s">
        <v>142</v>
      </c>
      <c r="C78" s="9" t="s">
        <v>48</v>
      </c>
      <c r="D78" s="9" t="s">
        <v>154</v>
      </c>
      <c r="E78" s="10" t="s">
        <v>103</v>
      </c>
      <c r="F78" s="11">
        <v>76.739999999999995</v>
      </c>
      <c r="G78" s="12">
        <v>673.42</v>
      </c>
      <c r="H78" s="12">
        <f t="shared" si="8"/>
        <v>867.49</v>
      </c>
      <c r="I78" s="12">
        <f t="shared" si="9"/>
        <v>66571.179999999993</v>
      </c>
      <c r="J78" s="13">
        <f t="shared" si="7"/>
        <v>1.3001929649811526E-2</v>
      </c>
    </row>
    <row r="79" spans="1:10" ht="24" customHeight="1" x14ac:dyDescent="0.2">
      <c r="A79" s="5" t="s">
        <v>217</v>
      </c>
      <c r="B79" s="5"/>
      <c r="C79" s="5"/>
      <c r="D79" s="5" t="s">
        <v>218</v>
      </c>
      <c r="E79" s="5"/>
      <c r="F79" s="6"/>
      <c r="G79" s="5"/>
      <c r="H79" s="5"/>
      <c r="I79" s="7">
        <v>197603.54</v>
      </c>
      <c r="J79" s="8">
        <f t="shared" si="7"/>
        <v>3.859368762328861E-2</v>
      </c>
    </row>
    <row r="80" spans="1:10" ht="51.95" customHeight="1" x14ac:dyDescent="0.2">
      <c r="A80" s="9" t="s">
        <v>219</v>
      </c>
      <c r="B80" s="11" t="s">
        <v>193</v>
      </c>
      <c r="C80" s="9" t="s">
        <v>23</v>
      </c>
      <c r="D80" s="9" t="s">
        <v>194</v>
      </c>
      <c r="E80" s="10" t="s">
        <v>54</v>
      </c>
      <c r="F80" s="11">
        <v>1158.49</v>
      </c>
      <c r="G80" s="12">
        <v>34.96</v>
      </c>
      <c r="H80" s="12">
        <f t="shared" ref="H80:H86" si="10">TRUNC(G80 * (1 + 28.82 / 100), 2)</f>
        <v>45.03</v>
      </c>
      <c r="I80" s="12">
        <f t="shared" ref="I80:I86" si="11">TRUNC(F80 * H80, 2)</f>
        <v>52166.8</v>
      </c>
      <c r="J80" s="13">
        <f t="shared" si="7"/>
        <v>1.0188629128337338E-2</v>
      </c>
    </row>
    <row r="81" spans="1:10" ht="51.95" customHeight="1" x14ac:dyDescent="0.2">
      <c r="A81" s="9" t="s">
        <v>220</v>
      </c>
      <c r="B81" s="11" t="s">
        <v>196</v>
      </c>
      <c r="C81" s="9" t="s">
        <v>23</v>
      </c>
      <c r="D81" s="9" t="s">
        <v>221</v>
      </c>
      <c r="E81" s="10" t="s">
        <v>140</v>
      </c>
      <c r="F81" s="11">
        <v>1346</v>
      </c>
      <c r="G81" s="12">
        <v>13.18</v>
      </c>
      <c r="H81" s="12">
        <f t="shared" si="10"/>
        <v>16.97</v>
      </c>
      <c r="I81" s="12">
        <f t="shared" si="11"/>
        <v>22841.62</v>
      </c>
      <c r="J81" s="13">
        <f t="shared" si="7"/>
        <v>4.4611667740864433E-3</v>
      </c>
    </row>
    <row r="82" spans="1:10" ht="51.95" customHeight="1" x14ac:dyDescent="0.2">
      <c r="A82" s="9" t="s">
        <v>222</v>
      </c>
      <c r="B82" s="11" t="s">
        <v>199</v>
      </c>
      <c r="C82" s="9" t="s">
        <v>23</v>
      </c>
      <c r="D82" s="9" t="s">
        <v>223</v>
      </c>
      <c r="E82" s="10" t="s">
        <v>140</v>
      </c>
      <c r="F82" s="11">
        <v>406</v>
      </c>
      <c r="G82" s="12">
        <v>11.58</v>
      </c>
      <c r="H82" s="12">
        <f t="shared" si="10"/>
        <v>14.91</v>
      </c>
      <c r="I82" s="12">
        <f t="shared" si="11"/>
        <v>6053.46</v>
      </c>
      <c r="J82" s="13">
        <f t="shared" si="7"/>
        <v>1.1822933145836996E-3</v>
      </c>
    </row>
    <row r="83" spans="1:10" ht="51.95" customHeight="1" x14ac:dyDescent="0.2">
      <c r="A83" s="9" t="s">
        <v>224</v>
      </c>
      <c r="B83" s="11" t="s">
        <v>225</v>
      </c>
      <c r="C83" s="9" t="s">
        <v>23</v>
      </c>
      <c r="D83" s="9" t="s">
        <v>226</v>
      </c>
      <c r="E83" s="10" t="s">
        <v>140</v>
      </c>
      <c r="F83" s="11">
        <v>1353</v>
      </c>
      <c r="G83" s="12">
        <v>10.24</v>
      </c>
      <c r="H83" s="12">
        <f t="shared" si="10"/>
        <v>13.19</v>
      </c>
      <c r="I83" s="12">
        <f t="shared" si="11"/>
        <v>17846.07</v>
      </c>
      <c r="J83" s="13">
        <f t="shared" si="7"/>
        <v>3.4854924708501785E-3</v>
      </c>
    </row>
    <row r="84" spans="1:10" ht="51.95" customHeight="1" x14ac:dyDescent="0.2">
      <c r="A84" s="9" t="s">
        <v>227</v>
      </c>
      <c r="B84" s="11" t="s">
        <v>205</v>
      </c>
      <c r="C84" s="9" t="s">
        <v>23</v>
      </c>
      <c r="D84" s="9" t="s">
        <v>169</v>
      </c>
      <c r="E84" s="10" t="s">
        <v>140</v>
      </c>
      <c r="F84" s="11">
        <v>1959</v>
      </c>
      <c r="G84" s="12">
        <v>8.83</v>
      </c>
      <c r="H84" s="12">
        <f t="shared" si="10"/>
        <v>11.37</v>
      </c>
      <c r="I84" s="12">
        <f t="shared" si="11"/>
        <v>22273.83</v>
      </c>
      <c r="J84" s="13">
        <f t="shared" si="7"/>
        <v>4.3502724556161018E-3</v>
      </c>
    </row>
    <row r="85" spans="1:10" ht="51.95" customHeight="1" x14ac:dyDescent="0.2">
      <c r="A85" s="9" t="s">
        <v>228</v>
      </c>
      <c r="B85" s="11" t="s">
        <v>208</v>
      </c>
      <c r="C85" s="9" t="s">
        <v>23</v>
      </c>
      <c r="D85" s="9" t="s">
        <v>229</v>
      </c>
      <c r="E85" s="10" t="s">
        <v>140</v>
      </c>
      <c r="F85" s="11">
        <v>32</v>
      </c>
      <c r="G85" s="12">
        <v>7.27</v>
      </c>
      <c r="H85" s="12">
        <f t="shared" si="10"/>
        <v>9.36</v>
      </c>
      <c r="I85" s="12">
        <f t="shared" si="11"/>
        <v>299.52</v>
      </c>
      <c r="J85" s="13">
        <f t="shared" si="7"/>
        <v>5.8498857444190541E-5</v>
      </c>
    </row>
    <row r="86" spans="1:10" ht="26.1" customHeight="1" x14ac:dyDescent="0.2">
      <c r="A86" s="9" t="s">
        <v>230</v>
      </c>
      <c r="B86" s="11" t="s">
        <v>142</v>
      </c>
      <c r="C86" s="9" t="s">
        <v>48</v>
      </c>
      <c r="D86" s="9" t="s">
        <v>154</v>
      </c>
      <c r="E86" s="10" t="s">
        <v>103</v>
      </c>
      <c r="F86" s="11">
        <v>87.75</v>
      </c>
      <c r="G86" s="12">
        <v>673.42</v>
      </c>
      <c r="H86" s="12">
        <f t="shared" si="10"/>
        <v>867.49</v>
      </c>
      <c r="I86" s="12">
        <f t="shared" si="11"/>
        <v>76122.240000000005</v>
      </c>
      <c r="J86" s="13">
        <f t="shared" si="7"/>
        <v>1.4867334622370658E-2</v>
      </c>
    </row>
    <row r="87" spans="1:10" ht="26.1" customHeight="1" x14ac:dyDescent="0.2">
      <c r="A87" s="5" t="s">
        <v>231</v>
      </c>
      <c r="B87" s="5"/>
      <c r="C87" s="5"/>
      <c r="D87" s="5" t="s">
        <v>232</v>
      </c>
      <c r="E87" s="5"/>
      <c r="F87" s="6"/>
      <c r="G87" s="5"/>
      <c r="H87" s="5"/>
      <c r="I87" s="7">
        <v>59764.44</v>
      </c>
      <c r="J87" s="8">
        <f t="shared" si="7"/>
        <v>1.1672514208706861E-2</v>
      </c>
    </row>
    <row r="88" spans="1:10" ht="51.95" customHeight="1" x14ac:dyDescent="0.2">
      <c r="A88" s="9" t="s">
        <v>233</v>
      </c>
      <c r="B88" s="11" t="s">
        <v>193</v>
      </c>
      <c r="C88" s="9" t="s">
        <v>23</v>
      </c>
      <c r="D88" s="9" t="s">
        <v>234</v>
      </c>
      <c r="E88" s="10" t="s">
        <v>54</v>
      </c>
      <c r="F88" s="11">
        <v>250</v>
      </c>
      <c r="G88" s="12">
        <v>34.96</v>
      </c>
      <c r="H88" s="12">
        <f t="shared" ref="H88:H94" si="12">TRUNC(G88 * (1 + 28.82 / 100), 2)</f>
        <v>45.03</v>
      </c>
      <c r="I88" s="12">
        <f t="shared" ref="I88:I94" si="13">TRUNC(F88 * H88, 2)</f>
        <v>11257.5</v>
      </c>
      <c r="J88" s="13">
        <f t="shared" si="7"/>
        <v>2.1986875256342648E-3</v>
      </c>
    </row>
    <row r="89" spans="1:10" ht="51.95" customHeight="1" x14ac:dyDescent="0.2">
      <c r="A89" s="9" t="s">
        <v>235</v>
      </c>
      <c r="B89" s="11" t="s">
        <v>199</v>
      </c>
      <c r="C89" s="9" t="s">
        <v>23</v>
      </c>
      <c r="D89" s="9" t="s">
        <v>223</v>
      </c>
      <c r="E89" s="10" t="s">
        <v>140</v>
      </c>
      <c r="F89" s="11">
        <v>810.8</v>
      </c>
      <c r="G89" s="12">
        <v>11.58</v>
      </c>
      <c r="H89" s="12">
        <f t="shared" si="12"/>
        <v>14.91</v>
      </c>
      <c r="I89" s="12">
        <f t="shared" si="13"/>
        <v>12089.02</v>
      </c>
      <c r="J89" s="13">
        <f t="shared" si="7"/>
        <v>2.3610906036991464E-3</v>
      </c>
    </row>
    <row r="90" spans="1:10" ht="51.95" customHeight="1" x14ac:dyDescent="0.2">
      <c r="A90" s="9" t="s">
        <v>236</v>
      </c>
      <c r="B90" s="11" t="s">
        <v>225</v>
      </c>
      <c r="C90" s="9" t="s">
        <v>23</v>
      </c>
      <c r="D90" s="9" t="s">
        <v>226</v>
      </c>
      <c r="E90" s="10" t="s">
        <v>140</v>
      </c>
      <c r="F90" s="11">
        <v>938.3</v>
      </c>
      <c r="G90" s="12">
        <v>10.24</v>
      </c>
      <c r="H90" s="12">
        <f t="shared" si="12"/>
        <v>13.19</v>
      </c>
      <c r="I90" s="12">
        <f t="shared" si="13"/>
        <v>12376.17</v>
      </c>
      <c r="J90" s="13">
        <f t="shared" si="7"/>
        <v>2.4171734927052207E-3</v>
      </c>
    </row>
    <row r="91" spans="1:10" ht="51.95" customHeight="1" x14ac:dyDescent="0.2">
      <c r="A91" s="9" t="s">
        <v>237</v>
      </c>
      <c r="B91" s="11" t="s">
        <v>205</v>
      </c>
      <c r="C91" s="9" t="s">
        <v>23</v>
      </c>
      <c r="D91" s="9" t="s">
        <v>169</v>
      </c>
      <c r="E91" s="10" t="s">
        <v>140</v>
      </c>
      <c r="F91" s="11">
        <v>218</v>
      </c>
      <c r="G91" s="12">
        <v>8.83</v>
      </c>
      <c r="H91" s="12">
        <f t="shared" si="12"/>
        <v>11.37</v>
      </c>
      <c r="I91" s="12">
        <f t="shared" si="13"/>
        <v>2478.66</v>
      </c>
      <c r="J91" s="13">
        <f t="shared" si="7"/>
        <v>4.8410382609714652E-4</v>
      </c>
    </row>
    <row r="92" spans="1:10" ht="51.95" customHeight="1" x14ac:dyDescent="0.2">
      <c r="A92" s="9" t="s">
        <v>238</v>
      </c>
      <c r="B92" s="11" t="s">
        <v>196</v>
      </c>
      <c r="C92" s="9" t="s">
        <v>23</v>
      </c>
      <c r="D92" s="9" t="s">
        <v>221</v>
      </c>
      <c r="E92" s="10" t="s">
        <v>140</v>
      </c>
      <c r="F92" s="11">
        <v>168.4</v>
      </c>
      <c r="G92" s="12">
        <v>13.18</v>
      </c>
      <c r="H92" s="12">
        <f t="shared" si="12"/>
        <v>16.97</v>
      </c>
      <c r="I92" s="12">
        <f t="shared" si="13"/>
        <v>2857.74</v>
      </c>
      <c r="J92" s="13">
        <f t="shared" si="7"/>
        <v>5.581414425499502E-4</v>
      </c>
    </row>
    <row r="93" spans="1:10" ht="51.95" customHeight="1" x14ac:dyDescent="0.2">
      <c r="A93" s="9" t="s">
        <v>239</v>
      </c>
      <c r="B93" s="11" t="s">
        <v>240</v>
      </c>
      <c r="C93" s="9" t="s">
        <v>23</v>
      </c>
      <c r="D93" s="9" t="s">
        <v>241</v>
      </c>
      <c r="E93" s="10" t="s">
        <v>140</v>
      </c>
      <c r="F93" s="11">
        <v>44.1</v>
      </c>
      <c r="G93" s="12">
        <v>6.61</v>
      </c>
      <c r="H93" s="12">
        <f t="shared" si="12"/>
        <v>8.51</v>
      </c>
      <c r="I93" s="12">
        <f t="shared" si="13"/>
        <v>375.29</v>
      </c>
      <c r="J93" s="13">
        <f t="shared" si="7"/>
        <v>7.3297396535223927E-5</v>
      </c>
    </row>
    <row r="94" spans="1:10" ht="26.1" customHeight="1" x14ac:dyDescent="0.2">
      <c r="A94" s="9" t="s">
        <v>242</v>
      </c>
      <c r="B94" s="11" t="s">
        <v>142</v>
      </c>
      <c r="C94" s="9" t="s">
        <v>48</v>
      </c>
      <c r="D94" s="9" t="s">
        <v>154</v>
      </c>
      <c r="E94" s="10" t="s">
        <v>103</v>
      </c>
      <c r="F94" s="11">
        <v>21.13</v>
      </c>
      <c r="G94" s="12">
        <v>673.42</v>
      </c>
      <c r="H94" s="12">
        <f t="shared" si="12"/>
        <v>867.49</v>
      </c>
      <c r="I94" s="12">
        <f t="shared" si="13"/>
        <v>18330.060000000001</v>
      </c>
      <c r="J94" s="13">
        <f t="shared" si="7"/>
        <v>3.5800199214859087E-3</v>
      </c>
    </row>
    <row r="95" spans="1:10" ht="24" customHeight="1" x14ac:dyDescent="0.2">
      <c r="A95" s="5" t="s">
        <v>243</v>
      </c>
      <c r="B95" s="5"/>
      <c r="C95" s="5"/>
      <c r="D95" s="5" t="s">
        <v>244</v>
      </c>
      <c r="E95" s="5"/>
      <c r="F95" s="6"/>
      <c r="G95" s="5"/>
      <c r="H95" s="5"/>
      <c r="I95" s="7">
        <v>61235.34</v>
      </c>
      <c r="J95" s="8">
        <f t="shared" si="7"/>
        <v>1.1959793754028241E-2</v>
      </c>
    </row>
    <row r="96" spans="1:10" ht="51.95" customHeight="1" x14ac:dyDescent="0.2">
      <c r="A96" s="9" t="s">
        <v>245</v>
      </c>
      <c r="B96" s="11" t="s">
        <v>193</v>
      </c>
      <c r="C96" s="9" t="s">
        <v>23</v>
      </c>
      <c r="D96" s="9" t="s">
        <v>194</v>
      </c>
      <c r="E96" s="10" t="s">
        <v>54</v>
      </c>
      <c r="F96" s="11">
        <v>438.9</v>
      </c>
      <c r="G96" s="12">
        <v>34.96</v>
      </c>
      <c r="H96" s="12">
        <f t="shared" ref="H96:H101" si="14">TRUNC(G96 * (1 + 28.82 / 100), 2)</f>
        <v>45.03</v>
      </c>
      <c r="I96" s="12">
        <f t="shared" ref="I96:I101" si="15">TRUNC(F96 * H96, 2)</f>
        <v>19763.66</v>
      </c>
      <c r="J96" s="13">
        <f t="shared" si="7"/>
        <v>3.8600144528427179E-3</v>
      </c>
    </row>
    <row r="97" spans="1:10" ht="39" customHeight="1" x14ac:dyDescent="0.2">
      <c r="A97" s="9" t="s">
        <v>246</v>
      </c>
      <c r="B97" s="11" t="s">
        <v>179</v>
      </c>
      <c r="C97" s="9" t="s">
        <v>23</v>
      </c>
      <c r="D97" s="9" t="s">
        <v>180</v>
      </c>
      <c r="E97" s="10" t="s">
        <v>140</v>
      </c>
      <c r="F97" s="11">
        <v>633.29999999999995</v>
      </c>
      <c r="G97" s="12">
        <v>9.83</v>
      </c>
      <c r="H97" s="12">
        <f t="shared" si="14"/>
        <v>12.66</v>
      </c>
      <c r="I97" s="12">
        <f t="shared" si="15"/>
        <v>8017.57</v>
      </c>
      <c r="J97" s="13">
        <f t="shared" si="7"/>
        <v>1.5659010566199877E-3</v>
      </c>
    </row>
    <row r="98" spans="1:10" ht="39" customHeight="1" x14ac:dyDescent="0.2">
      <c r="A98" s="9" t="s">
        <v>247</v>
      </c>
      <c r="B98" s="11" t="s">
        <v>248</v>
      </c>
      <c r="C98" s="9" t="s">
        <v>23</v>
      </c>
      <c r="D98" s="9" t="s">
        <v>249</v>
      </c>
      <c r="E98" s="10" t="s">
        <v>140</v>
      </c>
      <c r="F98" s="11">
        <v>0.2</v>
      </c>
      <c r="G98" s="12">
        <v>9.0399999999999991</v>
      </c>
      <c r="H98" s="12">
        <f t="shared" si="14"/>
        <v>11.64</v>
      </c>
      <c r="I98" s="12">
        <f t="shared" si="15"/>
        <v>2.3199999999999998</v>
      </c>
      <c r="J98" s="13">
        <f t="shared" si="7"/>
        <v>4.531161500751938E-7</v>
      </c>
    </row>
    <row r="99" spans="1:10" ht="39" customHeight="1" x14ac:dyDescent="0.2">
      <c r="A99" s="9" t="s">
        <v>250</v>
      </c>
      <c r="B99" s="11" t="s">
        <v>251</v>
      </c>
      <c r="C99" s="9" t="s">
        <v>23</v>
      </c>
      <c r="D99" s="9" t="s">
        <v>252</v>
      </c>
      <c r="E99" s="10" t="s">
        <v>140</v>
      </c>
      <c r="F99" s="11">
        <v>905.7</v>
      </c>
      <c r="G99" s="12">
        <v>8.33</v>
      </c>
      <c r="H99" s="12">
        <f t="shared" si="14"/>
        <v>10.73</v>
      </c>
      <c r="I99" s="12">
        <f t="shared" si="15"/>
        <v>9718.16</v>
      </c>
      <c r="J99" s="13">
        <f t="shared" si="7"/>
        <v>1.8980410538856662E-3</v>
      </c>
    </row>
    <row r="100" spans="1:10" ht="39" customHeight="1" x14ac:dyDescent="0.2">
      <c r="A100" s="9" t="s">
        <v>253</v>
      </c>
      <c r="B100" s="11" t="s">
        <v>182</v>
      </c>
      <c r="C100" s="9" t="s">
        <v>23</v>
      </c>
      <c r="D100" s="9" t="s">
        <v>183</v>
      </c>
      <c r="E100" s="10" t="s">
        <v>140</v>
      </c>
      <c r="F100" s="11">
        <v>253</v>
      </c>
      <c r="G100" s="12">
        <v>7.35</v>
      </c>
      <c r="H100" s="12">
        <f t="shared" si="14"/>
        <v>9.4600000000000009</v>
      </c>
      <c r="I100" s="12">
        <f t="shared" si="15"/>
        <v>2393.38</v>
      </c>
      <c r="J100" s="13">
        <f t="shared" si="7"/>
        <v>4.6744790140817565E-4</v>
      </c>
    </row>
    <row r="101" spans="1:10" ht="26.1" customHeight="1" x14ac:dyDescent="0.2">
      <c r="A101" s="9" t="s">
        <v>254</v>
      </c>
      <c r="B101" s="11" t="s">
        <v>142</v>
      </c>
      <c r="C101" s="9" t="s">
        <v>48</v>
      </c>
      <c r="D101" s="9" t="s">
        <v>154</v>
      </c>
      <c r="E101" s="10" t="s">
        <v>103</v>
      </c>
      <c r="F101" s="11">
        <v>24.6</v>
      </c>
      <c r="G101" s="12">
        <v>673.42</v>
      </c>
      <c r="H101" s="12">
        <f t="shared" si="14"/>
        <v>867.49</v>
      </c>
      <c r="I101" s="12">
        <f t="shared" si="15"/>
        <v>21340.25</v>
      </c>
      <c r="J101" s="13">
        <f t="shared" si="7"/>
        <v>4.1679361731216183E-3</v>
      </c>
    </row>
    <row r="102" spans="1:10" ht="24" customHeight="1" x14ac:dyDescent="0.2">
      <c r="A102" s="5" t="s">
        <v>255</v>
      </c>
      <c r="B102" s="5"/>
      <c r="C102" s="5"/>
      <c r="D102" s="5" t="s">
        <v>256</v>
      </c>
      <c r="E102" s="5"/>
      <c r="F102" s="6"/>
      <c r="G102" s="5"/>
      <c r="H102" s="5"/>
      <c r="I102" s="7">
        <v>402221.1</v>
      </c>
      <c r="J102" s="8">
        <f t="shared" si="7"/>
        <v>7.8557274271986874E-2</v>
      </c>
    </row>
    <row r="103" spans="1:10" ht="24" customHeight="1" x14ac:dyDescent="0.2">
      <c r="A103" s="5" t="s">
        <v>257</v>
      </c>
      <c r="B103" s="5"/>
      <c r="C103" s="5"/>
      <c r="D103" s="5" t="s">
        <v>258</v>
      </c>
      <c r="E103" s="5"/>
      <c r="F103" s="6"/>
      <c r="G103" s="5"/>
      <c r="H103" s="5"/>
      <c r="I103" s="7">
        <v>324719.28999999998</v>
      </c>
      <c r="J103" s="8">
        <f t="shared" si="7"/>
        <v>6.3420497646530336E-2</v>
      </c>
    </row>
    <row r="104" spans="1:10" ht="51.95" customHeight="1" x14ac:dyDescent="0.2">
      <c r="A104" s="9" t="s">
        <v>259</v>
      </c>
      <c r="B104" s="11" t="s">
        <v>260</v>
      </c>
      <c r="C104" s="9" t="s">
        <v>23</v>
      </c>
      <c r="D104" s="9" t="s">
        <v>261</v>
      </c>
      <c r="E104" s="10" t="s">
        <v>54</v>
      </c>
      <c r="F104" s="11">
        <v>2414.69</v>
      </c>
      <c r="G104" s="12">
        <v>93.6</v>
      </c>
      <c r="H104" s="12">
        <f>TRUNC(G104 * (1 + 28.82 / 100), 2)</f>
        <v>120.57</v>
      </c>
      <c r="I104" s="12">
        <f>TRUNC(F104 * H104, 2)</f>
        <v>291139.17</v>
      </c>
      <c r="J104" s="13">
        <f t="shared" si="7"/>
        <v>5.6862008554520414E-2</v>
      </c>
    </row>
    <row r="105" spans="1:10" ht="26.1" customHeight="1" x14ac:dyDescent="0.2">
      <c r="A105" s="9" t="s">
        <v>262</v>
      </c>
      <c r="B105" s="11" t="s">
        <v>263</v>
      </c>
      <c r="C105" s="9" t="s">
        <v>23</v>
      </c>
      <c r="D105" s="9" t="s">
        <v>264</v>
      </c>
      <c r="E105" s="10" t="s">
        <v>160</v>
      </c>
      <c r="F105" s="11">
        <v>522.55999999999995</v>
      </c>
      <c r="G105" s="12">
        <v>5.56</v>
      </c>
      <c r="H105" s="12">
        <f>TRUNC(G105 * (1 + 28.82 / 100), 2)</f>
        <v>7.16</v>
      </c>
      <c r="I105" s="12">
        <f>TRUNC(F105 * H105, 2)</f>
        <v>3741.52</v>
      </c>
      <c r="J105" s="13">
        <f t="shared" si="7"/>
        <v>7.3075135251264621E-4</v>
      </c>
    </row>
    <row r="106" spans="1:10" ht="26.1" customHeight="1" x14ac:dyDescent="0.2">
      <c r="A106" s="9" t="s">
        <v>265</v>
      </c>
      <c r="B106" s="11" t="s">
        <v>266</v>
      </c>
      <c r="C106" s="9" t="s">
        <v>43</v>
      </c>
      <c r="D106" s="9" t="s">
        <v>267</v>
      </c>
      <c r="E106" s="10" t="s">
        <v>160</v>
      </c>
      <c r="F106" s="11">
        <v>180</v>
      </c>
      <c r="G106" s="12">
        <v>128.69</v>
      </c>
      <c r="H106" s="12">
        <f>TRUNC(G106 * (1 + 28.82 / 100), 2)</f>
        <v>165.77</v>
      </c>
      <c r="I106" s="12">
        <f>TRUNC(F106 * H106, 2)</f>
        <v>29838.6</v>
      </c>
      <c r="J106" s="13">
        <f t="shared" si="7"/>
        <v>5.8277377394972754E-3</v>
      </c>
    </row>
    <row r="107" spans="1:10" ht="24" customHeight="1" x14ac:dyDescent="0.2">
      <c r="A107" s="5" t="s">
        <v>268</v>
      </c>
      <c r="B107" s="5"/>
      <c r="C107" s="5"/>
      <c r="D107" s="5" t="s">
        <v>269</v>
      </c>
      <c r="E107" s="5"/>
      <c r="F107" s="6"/>
      <c r="G107" s="5"/>
      <c r="H107" s="5"/>
      <c r="I107" s="7">
        <v>18659.009999999998</v>
      </c>
      <c r="J107" s="8">
        <f t="shared" si="7"/>
        <v>3.644266713540751E-3</v>
      </c>
    </row>
    <row r="108" spans="1:10" ht="39" customHeight="1" x14ac:dyDescent="0.2">
      <c r="A108" s="9" t="s">
        <v>270</v>
      </c>
      <c r="B108" s="11" t="s">
        <v>271</v>
      </c>
      <c r="C108" s="9" t="s">
        <v>23</v>
      </c>
      <c r="D108" s="9" t="s">
        <v>272</v>
      </c>
      <c r="E108" s="10" t="s">
        <v>54</v>
      </c>
      <c r="F108" s="11">
        <v>120.04</v>
      </c>
      <c r="G108" s="12">
        <v>120.67</v>
      </c>
      <c r="H108" s="12">
        <f>TRUNC(G108 * (1 + 28.82 / 100), 2)</f>
        <v>155.44</v>
      </c>
      <c r="I108" s="12">
        <f>TRUNC(F108 * H108, 2)</f>
        <v>18659.009999999998</v>
      </c>
      <c r="J108" s="13">
        <f t="shared" si="7"/>
        <v>3.644266713540751E-3</v>
      </c>
    </row>
    <row r="109" spans="1:10" ht="24" customHeight="1" x14ac:dyDescent="0.2">
      <c r="A109" s="5" t="s">
        <v>273</v>
      </c>
      <c r="B109" s="5"/>
      <c r="C109" s="5"/>
      <c r="D109" s="5" t="s">
        <v>274</v>
      </c>
      <c r="E109" s="5"/>
      <c r="F109" s="6"/>
      <c r="G109" s="5"/>
      <c r="H109" s="5"/>
      <c r="I109" s="7">
        <v>13996.52</v>
      </c>
      <c r="J109" s="8">
        <f t="shared" si="7"/>
        <v>2.7336419210562293E-3</v>
      </c>
    </row>
    <row r="110" spans="1:10" ht="39" customHeight="1" x14ac:dyDescent="0.2">
      <c r="A110" s="9" t="s">
        <v>275</v>
      </c>
      <c r="B110" s="11" t="s">
        <v>276</v>
      </c>
      <c r="C110" s="9" t="s">
        <v>23</v>
      </c>
      <c r="D110" s="9" t="s">
        <v>277</v>
      </c>
      <c r="E110" s="10" t="s">
        <v>54</v>
      </c>
      <c r="F110" s="11">
        <v>14.52</v>
      </c>
      <c r="G110" s="12">
        <v>654.04999999999995</v>
      </c>
      <c r="H110" s="12">
        <f>TRUNC(G110 * (1 + 28.82 / 100), 2)</f>
        <v>842.54</v>
      </c>
      <c r="I110" s="12">
        <f>TRUNC(F110 * H110, 2)</f>
        <v>12233.68</v>
      </c>
      <c r="J110" s="13">
        <f t="shared" si="7"/>
        <v>2.3893439581258178E-3</v>
      </c>
    </row>
    <row r="111" spans="1:10" ht="65.099999999999994" customHeight="1" x14ac:dyDescent="0.2">
      <c r="A111" s="9" t="s">
        <v>278</v>
      </c>
      <c r="B111" s="11" t="s">
        <v>279</v>
      </c>
      <c r="C111" s="9" t="s">
        <v>23</v>
      </c>
      <c r="D111" s="9" t="s">
        <v>280</v>
      </c>
      <c r="E111" s="10" t="s">
        <v>54</v>
      </c>
      <c r="F111" s="11">
        <v>17.12</v>
      </c>
      <c r="G111" s="12">
        <v>79.94</v>
      </c>
      <c r="H111" s="12">
        <f>TRUNC(G111 * (1 + 28.82 / 100), 2)</f>
        <v>102.97</v>
      </c>
      <c r="I111" s="12">
        <f>TRUNC(F111 * H111, 2)</f>
        <v>1762.84</v>
      </c>
      <c r="J111" s="13">
        <f t="shared" si="7"/>
        <v>3.4429796293041149E-4</v>
      </c>
    </row>
    <row r="112" spans="1:10" ht="24" customHeight="1" x14ac:dyDescent="0.2">
      <c r="A112" s="5" t="s">
        <v>281</v>
      </c>
      <c r="B112" s="5"/>
      <c r="C112" s="5"/>
      <c r="D112" s="5" t="s">
        <v>282</v>
      </c>
      <c r="E112" s="5"/>
      <c r="F112" s="6"/>
      <c r="G112" s="5"/>
      <c r="H112" s="5"/>
      <c r="I112" s="7">
        <v>44846.28</v>
      </c>
      <c r="J112" s="8">
        <f t="shared" si="7"/>
        <v>8.7588679908595524E-3</v>
      </c>
    </row>
    <row r="113" spans="1:10" ht="24" customHeight="1" x14ac:dyDescent="0.2">
      <c r="A113" s="5" t="s">
        <v>283</v>
      </c>
      <c r="B113" s="5"/>
      <c r="C113" s="5"/>
      <c r="D113" s="5" t="s">
        <v>284</v>
      </c>
      <c r="E113" s="5"/>
      <c r="F113" s="6"/>
      <c r="G113" s="5"/>
      <c r="H113" s="5"/>
      <c r="I113" s="7">
        <v>12116.21</v>
      </c>
      <c r="J113" s="8">
        <f t="shared" si="7"/>
        <v>2.3664010468545534E-3</v>
      </c>
    </row>
    <row r="114" spans="1:10" ht="26.1" customHeight="1" x14ac:dyDescent="0.2">
      <c r="A114" s="9" t="s">
        <v>285</v>
      </c>
      <c r="B114" s="11" t="s">
        <v>286</v>
      </c>
      <c r="C114" s="9" t="s">
        <v>23</v>
      </c>
      <c r="D114" s="9" t="s">
        <v>287</v>
      </c>
      <c r="E114" s="10" t="s">
        <v>160</v>
      </c>
      <c r="F114" s="11">
        <v>76.150000000000006</v>
      </c>
      <c r="G114" s="12">
        <v>61.58</v>
      </c>
      <c r="H114" s="12">
        <f>TRUNC(G114 * (1 + 28.82 / 100), 2)</f>
        <v>79.319999999999993</v>
      </c>
      <c r="I114" s="12">
        <f>TRUNC(F114 * H114, 2)</f>
        <v>6040.21</v>
      </c>
      <c r="J114" s="13">
        <f t="shared" si="7"/>
        <v>1.1797054745024511E-3</v>
      </c>
    </row>
    <row r="115" spans="1:10" ht="26.1" customHeight="1" x14ac:dyDescent="0.2">
      <c r="A115" s="9" t="s">
        <v>288</v>
      </c>
      <c r="B115" s="11" t="s">
        <v>289</v>
      </c>
      <c r="C115" s="9" t="s">
        <v>23</v>
      </c>
      <c r="D115" s="9" t="s">
        <v>290</v>
      </c>
      <c r="E115" s="10" t="s">
        <v>160</v>
      </c>
      <c r="F115" s="11">
        <v>63.53</v>
      </c>
      <c r="G115" s="12">
        <v>74.25</v>
      </c>
      <c r="H115" s="12">
        <f>TRUNC(G115 * (1 + 28.82 / 100), 2)</f>
        <v>95.64</v>
      </c>
      <c r="I115" s="12">
        <f>TRUNC(F115 * H115, 2)</f>
        <v>6076</v>
      </c>
      <c r="J115" s="13">
        <f t="shared" si="7"/>
        <v>1.1866955723521025E-3</v>
      </c>
    </row>
    <row r="116" spans="1:10" ht="24" customHeight="1" x14ac:dyDescent="0.2">
      <c r="A116" s="5" t="s">
        <v>291</v>
      </c>
      <c r="B116" s="5"/>
      <c r="C116" s="5"/>
      <c r="D116" s="5" t="s">
        <v>292</v>
      </c>
      <c r="E116" s="5"/>
      <c r="F116" s="6"/>
      <c r="G116" s="5"/>
      <c r="H116" s="5"/>
      <c r="I116" s="7">
        <v>32730.07</v>
      </c>
      <c r="J116" s="8">
        <f t="shared" si="7"/>
        <v>6.3924669440049995E-3</v>
      </c>
    </row>
    <row r="117" spans="1:10" ht="26.1" customHeight="1" x14ac:dyDescent="0.2">
      <c r="A117" s="9" t="s">
        <v>293</v>
      </c>
      <c r="B117" s="11" t="s">
        <v>294</v>
      </c>
      <c r="C117" s="9" t="s">
        <v>23</v>
      </c>
      <c r="D117" s="9" t="s">
        <v>295</v>
      </c>
      <c r="E117" s="10" t="s">
        <v>160</v>
      </c>
      <c r="F117" s="11">
        <v>6.6</v>
      </c>
      <c r="G117" s="12">
        <v>64.81</v>
      </c>
      <c r="H117" s="12">
        <f>TRUNC(G117 * (1 + 28.82 / 100), 2)</f>
        <v>83.48</v>
      </c>
      <c r="I117" s="12">
        <f>TRUNC(F117 * H117, 2)</f>
        <v>550.96</v>
      </c>
      <c r="J117" s="13">
        <f t="shared" si="7"/>
        <v>1.0760727329544346E-4</v>
      </c>
    </row>
    <row r="118" spans="1:10" ht="26.1" customHeight="1" x14ac:dyDescent="0.2">
      <c r="A118" s="9" t="s">
        <v>296</v>
      </c>
      <c r="B118" s="11" t="s">
        <v>297</v>
      </c>
      <c r="C118" s="9" t="s">
        <v>23</v>
      </c>
      <c r="D118" s="9" t="s">
        <v>298</v>
      </c>
      <c r="E118" s="10" t="s">
        <v>160</v>
      </c>
      <c r="F118" s="11">
        <v>145.80000000000001</v>
      </c>
      <c r="G118" s="12">
        <v>73.5</v>
      </c>
      <c r="H118" s="12">
        <f>TRUNC(G118 * (1 + 28.82 / 100), 2)</f>
        <v>94.68</v>
      </c>
      <c r="I118" s="12">
        <f>TRUNC(F118 * H118, 2)</f>
        <v>13804.34</v>
      </c>
      <c r="J118" s="13">
        <f t="shared" si="7"/>
        <v>2.6961074979004315E-3</v>
      </c>
    </row>
    <row r="119" spans="1:10" ht="26.1" customHeight="1" x14ac:dyDescent="0.2">
      <c r="A119" s="9" t="s">
        <v>299</v>
      </c>
      <c r="B119" s="11" t="s">
        <v>300</v>
      </c>
      <c r="C119" s="9" t="s">
        <v>23</v>
      </c>
      <c r="D119" s="9" t="s">
        <v>301</v>
      </c>
      <c r="E119" s="10" t="s">
        <v>160</v>
      </c>
      <c r="F119" s="11">
        <v>4.0999999999999996</v>
      </c>
      <c r="G119" s="12">
        <v>62.46</v>
      </c>
      <c r="H119" s="12">
        <f>TRUNC(G119 * (1 + 28.82 / 100), 2)</f>
        <v>80.459999999999994</v>
      </c>
      <c r="I119" s="12">
        <f>TRUNC(F119 * H119, 2)</f>
        <v>329.88</v>
      </c>
      <c r="J119" s="13">
        <f t="shared" si="7"/>
        <v>6.4428429132243507E-5</v>
      </c>
    </row>
    <row r="120" spans="1:10" ht="26.1" customHeight="1" x14ac:dyDescent="0.2">
      <c r="A120" s="9" t="s">
        <v>302</v>
      </c>
      <c r="B120" s="11" t="s">
        <v>303</v>
      </c>
      <c r="C120" s="9" t="s">
        <v>23</v>
      </c>
      <c r="D120" s="9" t="s">
        <v>304</v>
      </c>
      <c r="E120" s="10" t="s">
        <v>160</v>
      </c>
      <c r="F120" s="11">
        <v>199.7</v>
      </c>
      <c r="G120" s="12">
        <v>70.150000000000006</v>
      </c>
      <c r="H120" s="12">
        <f>TRUNC(G120 * (1 + 28.82 / 100), 2)</f>
        <v>90.36</v>
      </c>
      <c r="I120" s="12">
        <f>TRUNC(F120 * H120, 2)</f>
        <v>18044.89</v>
      </c>
      <c r="J120" s="13">
        <f t="shared" si="7"/>
        <v>3.5243237436768811E-3</v>
      </c>
    </row>
    <row r="121" spans="1:10" ht="24" customHeight="1" x14ac:dyDescent="0.2">
      <c r="A121" s="5" t="s">
        <v>305</v>
      </c>
      <c r="B121" s="5"/>
      <c r="C121" s="5"/>
      <c r="D121" s="5" t="s">
        <v>306</v>
      </c>
      <c r="E121" s="5"/>
      <c r="F121" s="6"/>
      <c r="G121" s="5"/>
      <c r="H121" s="5"/>
      <c r="I121" s="7">
        <v>221077.69</v>
      </c>
      <c r="J121" s="8">
        <f t="shared" si="7"/>
        <v>4.3178393000136719E-2</v>
      </c>
    </row>
    <row r="122" spans="1:10" ht="24" customHeight="1" x14ac:dyDescent="0.2">
      <c r="A122" s="5" t="s">
        <v>307</v>
      </c>
      <c r="B122" s="5"/>
      <c r="C122" s="5"/>
      <c r="D122" s="5" t="s">
        <v>308</v>
      </c>
      <c r="E122" s="5"/>
      <c r="F122" s="6"/>
      <c r="G122" s="5"/>
      <c r="H122" s="5"/>
      <c r="I122" s="7">
        <v>46254.42</v>
      </c>
      <c r="J122" s="8">
        <f t="shared" si="7"/>
        <v>9.0338899630866588E-3</v>
      </c>
    </row>
    <row r="123" spans="1:10" ht="65.099999999999994" customHeight="1" x14ac:dyDescent="0.2">
      <c r="A123" s="9" t="s">
        <v>309</v>
      </c>
      <c r="B123" s="11" t="s">
        <v>310</v>
      </c>
      <c r="C123" s="9" t="s">
        <v>23</v>
      </c>
      <c r="D123" s="9" t="s">
        <v>311</v>
      </c>
      <c r="E123" s="10" t="s">
        <v>61</v>
      </c>
      <c r="F123" s="11">
        <v>6</v>
      </c>
      <c r="G123" s="12">
        <v>655.41</v>
      </c>
      <c r="H123" s="12">
        <f>TRUNC(G123 * (1 + 28.82 / 100), 2)</f>
        <v>844.29</v>
      </c>
      <c r="I123" s="12">
        <f>TRUNC(F123 * H123, 2)</f>
        <v>5065.74</v>
      </c>
      <c r="J123" s="13">
        <f t="shared" si="7"/>
        <v>9.8938301986289316E-4</v>
      </c>
    </row>
    <row r="124" spans="1:10" ht="65.099999999999994" customHeight="1" x14ac:dyDescent="0.2">
      <c r="A124" s="9" t="s">
        <v>312</v>
      </c>
      <c r="B124" s="11" t="s">
        <v>313</v>
      </c>
      <c r="C124" s="9" t="s">
        <v>23</v>
      </c>
      <c r="D124" s="9" t="s">
        <v>314</v>
      </c>
      <c r="E124" s="10" t="s">
        <v>61</v>
      </c>
      <c r="F124" s="11">
        <v>6</v>
      </c>
      <c r="G124" s="12">
        <v>1032.3</v>
      </c>
      <c r="H124" s="12">
        <f>TRUNC(G124 * (1 + 28.82 / 100), 2)</f>
        <v>1329.8</v>
      </c>
      <c r="I124" s="12">
        <f>TRUNC(F124 * H124, 2)</f>
        <v>7978.8</v>
      </c>
      <c r="J124" s="13">
        <f t="shared" si="7"/>
        <v>1.5583289388879124E-3</v>
      </c>
    </row>
    <row r="125" spans="1:10" ht="65.099999999999994" customHeight="1" x14ac:dyDescent="0.2">
      <c r="A125" s="9" t="s">
        <v>315</v>
      </c>
      <c r="B125" s="11" t="s">
        <v>316</v>
      </c>
      <c r="C125" s="9" t="s">
        <v>23</v>
      </c>
      <c r="D125" s="9" t="s">
        <v>317</v>
      </c>
      <c r="E125" s="10" t="s">
        <v>61</v>
      </c>
      <c r="F125" s="11">
        <v>26</v>
      </c>
      <c r="G125" s="12">
        <v>688.92</v>
      </c>
      <c r="H125" s="12">
        <f>TRUNC(G125 * (1 + 28.82 / 100), 2)</f>
        <v>887.46</v>
      </c>
      <c r="I125" s="12">
        <f>TRUNC(F125 * H125, 2)</f>
        <v>23073.96</v>
      </c>
      <c r="J125" s="13">
        <f t="shared" si="7"/>
        <v>4.5065447940469908E-3</v>
      </c>
    </row>
    <row r="126" spans="1:10" ht="26.1" customHeight="1" x14ac:dyDescent="0.2">
      <c r="A126" s="9" t="s">
        <v>318</v>
      </c>
      <c r="B126" s="11" t="s">
        <v>319</v>
      </c>
      <c r="C126" s="9" t="s">
        <v>43</v>
      </c>
      <c r="D126" s="9" t="s">
        <v>320</v>
      </c>
      <c r="E126" s="10" t="s">
        <v>61</v>
      </c>
      <c r="F126" s="11">
        <v>8</v>
      </c>
      <c r="G126" s="12">
        <v>983.54</v>
      </c>
      <c r="H126" s="12">
        <f>TRUNC(G126 * (1 + 28.82 / 100), 2)</f>
        <v>1266.99</v>
      </c>
      <c r="I126" s="12">
        <f>TRUNC(F126 * H126, 2)</f>
        <v>10135.92</v>
      </c>
      <c r="J126" s="13">
        <f t="shared" si="7"/>
        <v>1.9796332102888616E-3</v>
      </c>
    </row>
    <row r="127" spans="1:10" ht="26.1" customHeight="1" x14ac:dyDescent="0.2">
      <c r="A127" s="5" t="s">
        <v>321</v>
      </c>
      <c r="B127" s="5"/>
      <c r="C127" s="5"/>
      <c r="D127" s="5" t="s">
        <v>322</v>
      </c>
      <c r="E127" s="5"/>
      <c r="F127" s="6"/>
      <c r="G127" s="5"/>
      <c r="H127" s="5"/>
      <c r="I127" s="7">
        <v>6014</v>
      </c>
      <c r="J127" s="8">
        <f t="shared" si="7"/>
        <v>1.1745864338587137E-3</v>
      </c>
    </row>
    <row r="128" spans="1:10" ht="26.1" customHeight="1" x14ac:dyDescent="0.2">
      <c r="A128" s="9" t="s">
        <v>323</v>
      </c>
      <c r="B128" s="11" t="s">
        <v>324</v>
      </c>
      <c r="C128" s="9" t="s">
        <v>43</v>
      </c>
      <c r="D128" s="9" t="s">
        <v>325</v>
      </c>
      <c r="E128" s="10" t="s">
        <v>54</v>
      </c>
      <c r="F128" s="11">
        <v>1.31</v>
      </c>
      <c r="G128" s="12">
        <v>104.16</v>
      </c>
      <c r="H128" s="12">
        <f>TRUNC(G128 * (1 + 28.82 / 100), 2)</f>
        <v>134.16999999999999</v>
      </c>
      <c r="I128" s="12">
        <f>TRUNC(F128 * H128, 2)</f>
        <v>175.76</v>
      </c>
      <c r="J128" s="13">
        <f t="shared" si="7"/>
        <v>3.4327454541903477E-5</v>
      </c>
    </row>
    <row r="129" spans="1:10" ht="26.1" customHeight="1" x14ac:dyDescent="0.2">
      <c r="A129" s="9" t="s">
        <v>326</v>
      </c>
      <c r="B129" s="11" t="s">
        <v>327</v>
      </c>
      <c r="C129" s="9" t="s">
        <v>23</v>
      </c>
      <c r="D129" s="9" t="s">
        <v>328</v>
      </c>
      <c r="E129" s="10" t="s">
        <v>61</v>
      </c>
      <c r="F129" s="11">
        <v>15</v>
      </c>
      <c r="G129" s="12">
        <v>228.13</v>
      </c>
      <c r="H129" s="12">
        <f>TRUNC(G129 * (1 + 28.82 / 100), 2)</f>
        <v>293.87</v>
      </c>
      <c r="I129" s="12">
        <f>TRUNC(F129 * H129, 2)</f>
        <v>4408.05</v>
      </c>
      <c r="J129" s="13">
        <f t="shared" si="7"/>
        <v>8.6093045057713722E-4</v>
      </c>
    </row>
    <row r="130" spans="1:10" ht="26.1" customHeight="1" x14ac:dyDescent="0.2">
      <c r="A130" s="9" t="s">
        <v>329</v>
      </c>
      <c r="B130" s="11" t="s">
        <v>330</v>
      </c>
      <c r="C130" s="9" t="s">
        <v>43</v>
      </c>
      <c r="D130" s="9" t="s">
        <v>331</v>
      </c>
      <c r="E130" s="10" t="s">
        <v>54</v>
      </c>
      <c r="F130" s="11">
        <v>3.15</v>
      </c>
      <c r="G130" s="12">
        <v>352.46</v>
      </c>
      <c r="H130" s="12">
        <f>TRUNC(G130 * (1 + 28.82 / 100), 2)</f>
        <v>454.03</v>
      </c>
      <c r="I130" s="12">
        <f>TRUNC(F130 * H130, 2)</f>
        <v>1430.19</v>
      </c>
      <c r="J130" s="13">
        <f t="shared" si="7"/>
        <v>2.7932852873967305E-4</v>
      </c>
    </row>
    <row r="131" spans="1:10" ht="24" customHeight="1" x14ac:dyDescent="0.2">
      <c r="A131" s="5" t="s">
        <v>332</v>
      </c>
      <c r="B131" s="5"/>
      <c r="C131" s="5"/>
      <c r="D131" s="5" t="s">
        <v>333</v>
      </c>
      <c r="E131" s="5"/>
      <c r="F131" s="6"/>
      <c r="G131" s="5"/>
      <c r="H131" s="5"/>
      <c r="I131" s="7">
        <v>20350.259999999998</v>
      </c>
      <c r="J131" s="8">
        <f t="shared" si="7"/>
        <v>3.9745825276850059E-3</v>
      </c>
    </row>
    <row r="132" spans="1:10" ht="39" customHeight="1" x14ac:dyDescent="0.2">
      <c r="A132" s="9" t="s">
        <v>334</v>
      </c>
      <c r="B132" s="11" t="s">
        <v>335</v>
      </c>
      <c r="C132" s="9" t="s">
        <v>23</v>
      </c>
      <c r="D132" s="9" t="s">
        <v>336</v>
      </c>
      <c r="E132" s="10" t="s">
        <v>54</v>
      </c>
      <c r="F132" s="11">
        <v>48.89</v>
      </c>
      <c r="G132" s="12">
        <v>315.07</v>
      </c>
      <c r="H132" s="12">
        <f>TRUNC(G132 * (1 + 28.82 / 100), 2)</f>
        <v>405.87</v>
      </c>
      <c r="I132" s="12">
        <f>TRUNC(F132 * H132, 2)</f>
        <v>19842.98</v>
      </c>
      <c r="J132" s="13">
        <f t="shared" si="7"/>
        <v>3.8755063377668405E-3</v>
      </c>
    </row>
    <row r="133" spans="1:10" ht="39" customHeight="1" x14ac:dyDescent="0.2">
      <c r="A133" s="9" t="s">
        <v>337</v>
      </c>
      <c r="B133" s="11" t="s">
        <v>338</v>
      </c>
      <c r="C133" s="9" t="s">
        <v>43</v>
      </c>
      <c r="D133" s="9" t="s">
        <v>339</v>
      </c>
      <c r="E133" s="10" t="s">
        <v>340</v>
      </c>
      <c r="F133" s="11">
        <v>1</v>
      </c>
      <c r="G133" s="12">
        <v>393.79</v>
      </c>
      <c r="H133" s="12">
        <f>TRUNC(G133 * (1 + 28.82 / 100), 2)</f>
        <v>507.28</v>
      </c>
      <c r="I133" s="12">
        <f>TRUNC(F133 * H133, 2)</f>
        <v>507.28</v>
      </c>
      <c r="J133" s="13">
        <f t="shared" ref="J133:J196" si="16">I133 / 5120100</f>
        <v>9.9076189918165651E-5</v>
      </c>
    </row>
    <row r="134" spans="1:10" ht="24" customHeight="1" x14ac:dyDescent="0.2">
      <c r="A134" s="5" t="s">
        <v>341</v>
      </c>
      <c r="B134" s="5"/>
      <c r="C134" s="5"/>
      <c r="D134" s="5" t="s">
        <v>342</v>
      </c>
      <c r="E134" s="5"/>
      <c r="F134" s="6"/>
      <c r="G134" s="5"/>
      <c r="H134" s="5"/>
      <c r="I134" s="7">
        <v>50370.18</v>
      </c>
      <c r="J134" s="8">
        <f t="shared" si="16"/>
        <v>9.8377336380148818E-3</v>
      </c>
    </row>
    <row r="135" spans="1:10" ht="26.1" customHeight="1" x14ac:dyDescent="0.2">
      <c r="A135" s="9" t="s">
        <v>343</v>
      </c>
      <c r="B135" s="11" t="s">
        <v>344</v>
      </c>
      <c r="C135" s="9" t="s">
        <v>43</v>
      </c>
      <c r="D135" s="9" t="s">
        <v>345</v>
      </c>
      <c r="E135" s="10" t="s">
        <v>54</v>
      </c>
      <c r="F135" s="11">
        <v>84.61</v>
      </c>
      <c r="G135" s="12">
        <v>376.54</v>
      </c>
      <c r="H135" s="12">
        <f>TRUNC(G135 * (1 + 28.82 / 100), 2)</f>
        <v>485.05</v>
      </c>
      <c r="I135" s="12">
        <f>TRUNC(F135 * H135, 2)</f>
        <v>41040.080000000002</v>
      </c>
      <c r="J135" s="13">
        <f t="shared" si="16"/>
        <v>8.0154840725767083E-3</v>
      </c>
    </row>
    <row r="136" spans="1:10" ht="24" customHeight="1" x14ac:dyDescent="0.2">
      <c r="A136" s="9" t="s">
        <v>346</v>
      </c>
      <c r="B136" s="11" t="s">
        <v>347</v>
      </c>
      <c r="C136" s="9" t="s">
        <v>48</v>
      </c>
      <c r="D136" s="9" t="s">
        <v>348</v>
      </c>
      <c r="E136" s="10" t="s">
        <v>54</v>
      </c>
      <c r="F136" s="11">
        <v>26</v>
      </c>
      <c r="G136" s="12">
        <v>278.57</v>
      </c>
      <c r="H136" s="12">
        <f>TRUNC(G136 * (1 + 28.82 / 100), 2)</f>
        <v>358.85</v>
      </c>
      <c r="I136" s="12">
        <f>TRUNC(F136 * H136, 2)</f>
        <v>9330.1</v>
      </c>
      <c r="J136" s="13">
        <f t="shared" si="16"/>
        <v>1.8222495654381752E-3</v>
      </c>
    </row>
    <row r="137" spans="1:10" ht="24" customHeight="1" x14ac:dyDescent="0.2">
      <c r="A137" s="5" t="s">
        <v>349</v>
      </c>
      <c r="B137" s="5"/>
      <c r="C137" s="5"/>
      <c r="D137" s="5" t="s">
        <v>350</v>
      </c>
      <c r="E137" s="5"/>
      <c r="F137" s="6"/>
      <c r="G137" s="5"/>
      <c r="H137" s="5"/>
      <c r="I137" s="7">
        <v>98088.83</v>
      </c>
      <c r="J137" s="8">
        <f t="shared" si="16"/>
        <v>1.9157600437491457E-2</v>
      </c>
    </row>
    <row r="138" spans="1:10" ht="24" customHeight="1" x14ac:dyDescent="0.2">
      <c r="A138" s="9" t="s">
        <v>351</v>
      </c>
      <c r="B138" s="11" t="s">
        <v>352</v>
      </c>
      <c r="C138" s="9" t="s">
        <v>43</v>
      </c>
      <c r="D138" s="9" t="s">
        <v>353</v>
      </c>
      <c r="E138" s="10" t="s">
        <v>54</v>
      </c>
      <c r="F138" s="11">
        <v>5.38</v>
      </c>
      <c r="G138" s="12">
        <v>473.32</v>
      </c>
      <c r="H138" s="12">
        <f t="shared" ref="H138:H145" si="17">TRUNC(G138 * (1 + 28.82 / 100), 2)</f>
        <v>609.73</v>
      </c>
      <c r="I138" s="12">
        <f t="shared" ref="I138:I145" si="18">TRUNC(F138 * H138, 2)</f>
        <v>3280.34</v>
      </c>
      <c r="J138" s="13">
        <f t="shared" si="16"/>
        <v>6.4067889299037131E-4</v>
      </c>
    </row>
    <row r="139" spans="1:10" ht="26.1" customHeight="1" x14ac:dyDescent="0.2">
      <c r="A139" s="9" t="s">
        <v>354</v>
      </c>
      <c r="B139" s="11" t="s">
        <v>355</v>
      </c>
      <c r="C139" s="9" t="s">
        <v>23</v>
      </c>
      <c r="D139" s="9" t="s">
        <v>356</v>
      </c>
      <c r="E139" s="10" t="s">
        <v>54</v>
      </c>
      <c r="F139" s="11">
        <v>5.38</v>
      </c>
      <c r="G139" s="12">
        <v>291.76</v>
      </c>
      <c r="H139" s="12">
        <f t="shared" si="17"/>
        <v>375.84</v>
      </c>
      <c r="I139" s="12">
        <f t="shared" si="18"/>
        <v>2022.01</v>
      </c>
      <c r="J139" s="13">
        <f t="shared" si="16"/>
        <v>3.9491611491963049E-4</v>
      </c>
    </row>
    <row r="140" spans="1:10" ht="39" customHeight="1" x14ac:dyDescent="0.2">
      <c r="A140" s="9" t="s">
        <v>357</v>
      </c>
      <c r="B140" s="11" t="s">
        <v>358</v>
      </c>
      <c r="C140" s="9" t="s">
        <v>23</v>
      </c>
      <c r="D140" s="9" t="s">
        <v>359</v>
      </c>
      <c r="E140" s="10" t="s">
        <v>54</v>
      </c>
      <c r="F140" s="11">
        <v>2.36</v>
      </c>
      <c r="G140" s="12">
        <v>336.17</v>
      </c>
      <c r="H140" s="12">
        <f t="shared" si="17"/>
        <v>433.05</v>
      </c>
      <c r="I140" s="12">
        <f t="shared" si="18"/>
        <v>1021.99</v>
      </c>
      <c r="J140" s="13">
        <f t="shared" si="16"/>
        <v>1.9960352336868421E-4</v>
      </c>
    </row>
    <row r="141" spans="1:10" ht="39" customHeight="1" x14ac:dyDescent="0.2">
      <c r="A141" s="9" t="s">
        <v>360</v>
      </c>
      <c r="B141" s="11" t="s">
        <v>361</v>
      </c>
      <c r="C141" s="9" t="s">
        <v>23</v>
      </c>
      <c r="D141" s="9" t="s">
        <v>362</v>
      </c>
      <c r="E141" s="10" t="s">
        <v>54</v>
      </c>
      <c r="F141" s="11">
        <v>19.98</v>
      </c>
      <c r="G141" s="12">
        <v>333.5</v>
      </c>
      <c r="H141" s="12">
        <f t="shared" si="17"/>
        <v>429.61</v>
      </c>
      <c r="I141" s="12">
        <f t="shared" si="18"/>
        <v>8583.6</v>
      </c>
      <c r="J141" s="13">
        <f t="shared" si="16"/>
        <v>1.6764516318040663E-3</v>
      </c>
    </row>
    <row r="142" spans="1:10" ht="24" customHeight="1" x14ac:dyDescent="0.2">
      <c r="A142" s="9" t="s">
        <v>363</v>
      </c>
      <c r="B142" s="11" t="s">
        <v>364</v>
      </c>
      <c r="C142" s="9" t="s">
        <v>43</v>
      </c>
      <c r="D142" s="9" t="s">
        <v>365</v>
      </c>
      <c r="E142" s="10" t="s">
        <v>54</v>
      </c>
      <c r="F142" s="11">
        <v>123</v>
      </c>
      <c r="G142" s="12">
        <v>417.64</v>
      </c>
      <c r="H142" s="12">
        <f t="shared" si="17"/>
        <v>538</v>
      </c>
      <c r="I142" s="12">
        <f t="shared" si="18"/>
        <v>66174</v>
      </c>
      <c r="J142" s="13">
        <f t="shared" si="16"/>
        <v>1.2924356946153395E-2</v>
      </c>
    </row>
    <row r="143" spans="1:10" ht="26.1" customHeight="1" x14ac:dyDescent="0.2">
      <c r="A143" s="9" t="s">
        <v>366</v>
      </c>
      <c r="B143" s="11" t="s">
        <v>367</v>
      </c>
      <c r="C143" s="9" t="s">
        <v>23</v>
      </c>
      <c r="D143" s="9" t="s">
        <v>368</v>
      </c>
      <c r="E143" s="10" t="s">
        <v>160</v>
      </c>
      <c r="F143" s="11">
        <v>398.12</v>
      </c>
      <c r="G143" s="12">
        <v>15</v>
      </c>
      <c r="H143" s="12">
        <f t="shared" si="17"/>
        <v>19.32</v>
      </c>
      <c r="I143" s="12">
        <f t="shared" si="18"/>
        <v>7691.67</v>
      </c>
      <c r="J143" s="13">
        <f t="shared" si="16"/>
        <v>1.5022499560555457E-3</v>
      </c>
    </row>
    <row r="144" spans="1:10" ht="24" customHeight="1" x14ac:dyDescent="0.2">
      <c r="A144" s="9" t="s">
        <v>369</v>
      </c>
      <c r="B144" s="11" t="s">
        <v>370</v>
      </c>
      <c r="C144" s="9" t="s">
        <v>48</v>
      </c>
      <c r="D144" s="9" t="s">
        <v>371</v>
      </c>
      <c r="E144" s="10" t="s">
        <v>54</v>
      </c>
      <c r="F144" s="11">
        <v>23.08</v>
      </c>
      <c r="G144" s="12">
        <v>21.29</v>
      </c>
      <c r="H144" s="12">
        <f t="shared" si="17"/>
        <v>27.42</v>
      </c>
      <c r="I144" s="12">
        <f t="shared" si="18"/>
        <v>632.85</v>
      </c>
      <c r="J144" s="13">
        <f t="shared" si="16"/>
        <v>1.2360110154098554E-4</v>
      </c>
    </row>
    <row r="145" spans="1:10" ht="26.1" customHeight="1" x14ac:dyDescent="0.2">
      <c r="A145" s="9" t="s">
        <v>372</v>
      </c>
      <c r="B145" s="11" t="s">
        <v>373</v>
      </c>
      <c r="C145" s="9" t="s">
        <v>23</v>
      </c>
      <c r="D145" s="9" t="s">
        <v>374</v>
      </c>
      <c r="E145" s="10" t="s">
        <v>54</v>
      </c>
      <c r="F145" s="11">
        <v>16.899999999999999</v>
      </c>
      <c r="G145" s="12">
        <v>398.82</v>
      </c>
      <c r="H145" s="12">
        <f t="shared" si="17"/>
        <v>513.75</v>
      </c>
      <c r="I145" s="12">
        <f t="shared" si="18"/>
        <v>8682.3700000000008</v>
      </c>
      <c r="J145" s="13">
        <f t="shared" si="16"/>
        <v>1.6957422706587763E-3</v>
      </c>
    </row>
    <row r="146" spans="1:10" ht="24" customHeight="1" x14ac:dyDescent="0.2">
      <c r="A146" s="5" t="s">
        <v>375</v>
      </c>
      <c r="B146" s="5"/>
      <c r="C146" s="5"/>
      <c r="D146" s="5" t="s">
        <v>376</v>
      </c>
      <c r="E146" s="5"/>
      <c r="F146" s="6"/>
      <c r="G146" s="5"/>
      <c r="H146" s="5"/>
      <c r="I146" s="7">
        <v>561194.18999999994</v>
      </c>
      <c r="J146" s="8">
        <f t="shared" si="16"/>
        <v>0.10960609949024432</v>
      </c>
    </row>
    <row r="147" spans="1:10" ht="24" customHeight="1" x14ac:dyDescent="0.2">
      <c r="A147" s="9" t="s">
        <v>377</v>
      </c>
      <c r="B147" s="11" t="s">
        <v>378</v>
      </c>
      <c r="C147" s="9" t="s">
        <v>48</v>
      </c>
      <c r="D147" s="9" t="s">
        <v>379</v>
      </c>
      <c r="E147" s="10" t="s">
        <v>54</v>
      </c>
      <c r="F147" s="11">
        <v>1145</v>
      </c>
      <c r="G147" s="12">
        <v>185.84</v>
      </c>
      <c r="H147" s="12">
        <f t="shared" ref="H147:H154" si="19">TRUNC(G147 * (1 + 28.82 / 100), 2)</f>
        <v>239.39</v>
      </c>
      <c r="I147" s="12">
        <f t="shared" ref="I147:I154" si="20">TRUNC(F147 * H147, 2)</f>
        <v>274101.55</v>
      </c>
      <c r="J147" s="13">
        <f t="shared" si="16"/>
        <v>5.3534413390363467E-2</v>
      </c>
    </row>
    <row r="148" spans="1:10" ht="39" customHeight="1" x14ac:dyDescent="0.2">
      <c r="A148" s="9" t="s">
        <v>380</v>
      </c>
      <c r="B148" s="11" t="s">
        <v>381</v>
      </c>
      <c r="C148" s="9" t="s">
        <v>23</v>
      </c>
      <c r="D148" s="9" t="s">
        <v>382</v>
      </c>
      <c r="E148" s="10" t="s">
        <v>54</v>
      </c>
      <c r="F148" s="11">
        <v>1133.27</v>
      </c>
      <c r="G148" s="12">
        <v>146.87</v>
      </c>
      <c r="H148" s="12">
        <f t="shared" si="19"/>
        <v>189.19</v>
      </c>
      <c r="I148" s="12">
        <f t="shared" si="20"/>
        <v>214403.35</v>
      </c>
      <c r="J148" s="13">
        <f t="shared" si="16"/>
        <v>4.1874836428975999E-2</v>
      </c>
    </row>
    <row r="149" spans="1:10" ht="39" customHeight="1" x14ac:dyDescent="0.2">
      <c r="A149" s="9" t="s">
        <v>383</v>
      </c>
      <c r="B149" s="11" t="s">
        <v>384</v>
      </c>
      <c r="C149" s="9" t="s">
        <v>23</v>
      </c>
      <c r="D149" s="9" t="s">
        <v>385</v>
      </c>
      <c r="E149" s="10" t="s">
        <v>160</v>
      </c>
      <c r="F149" s="11">
        <v>35.630000000000003</v>
      </c>
      <c r="G149" s="12">
        <v>127.71</v>
      </c>
      <c r="H149" s="12">
        <f t="shared" si="19"/>
        <v>164.51</v>
      </c>
      <c r="I149" s="12">
        <f t="shared" si="20"/>
        <v>5861.49</v>
      </c>
      <c r="J149" s="13">
        <f t="shared" si="16"/>
        <v>1.1447999062518309E-3</v>
      </c>
    </row>
    <row r="150" spans="1:10" ht="39" customHeight="1" x14ac:dyDescent="0.2">
      <c r="A150" s="9" t="s">
        <v>386</v>
      </c>
      <c r="B150" s="11" t="s">
        <v>387</v>
      </c>
      <c r="C150" s="9" t="s">
        <v>23</v>
      </c>
      <c r="D150" s="9" t="s">
        <v>388</v>
      </c>
      <c r="E150" s="10" t="s">
        <v>160</v>
      </c>
      <c r="F150" s="11">
        <v>223.94</v>
      </c>
      <c r="G150" s="12">
        <v>44.77</v>
      </c>
      <c r="H150" s="12">
        <f t="shared" si="19"/>
        <v>57.67</v>
      </c>
      <c r="I150" s="12">
        <f t="shared" si="20"/>
        <v>12914.61</v>
      </c>
      <c r="J150" s="13">
        <f t="shared" si="16"/>
        <v>2.5223355012597413E-3</v>
      </c>
    </row>
    <row r="151" spans="1:10" ht="24" customHeight="1" x14ac:dyDescent="0.2">
      <c r="A151" s="9" t="s">
        <v>389</v>
      </c>
      <c r="B151" s="11" t="s">
        <v>390</v>
      </c>
      <c r="C151" s="9" t="s">
        <v>43</v>
      </c>
      <c r="D151" s="9" t="s">
        <v>391</v>
      </c>
      <c r="E151" s="10" t="s">
        <v>392</v>
      </c>
      <c r="F151" s="11">
        <v>14.3</v>
      </c>
      <c r="G151" s="12">
        <v>98.1</v>
      </c>
      <c r="H151" s="12">
        <f t="shared" si="19"/>
        <v>126.37</v>
      </c>
      <c r="I151" s="12">
        <f t="shared" si="20"/>
        <v>1807.09</v>
      </c>
      <c r="J151" s="13">
        <f t="shared" si="16"/>
        <v>3.5294037225835429E-4</v>
      </c>
    </row>
    <row r="152" spans="1:10" ht="26.1" customHeight="1" x14ac:dyDescent="0.2">
      <c r="A152" s="9" t="s">
        <v>393</v>
      </c>
      <c r="B152" s="11" t="s">
        <v>266</v>
      </c>
      <c r="C152" s="9" t="s">
        <v>43</v>
      </c>
      <c r="D152" s="9" t="s">
        <v>267</v>
      </c>
      <c r="E152" s="10" t="s">
        <v>160</v>
      </c>
      <c r="F152" s="11">
        <v>221.55</v>
      </c>
      <c r="G152" s="12">
        <v>128.69</v>
      </c>
      <c r="H152" s="12">
        <f t="shared" si="19"/>
        <v>165.77</v>
      </c>
      <c r="I152" s="12">
        <f t="shared" si="20"/>
        <v>36726.339999999997</v>
      </c>
      <c r="J152" s="13">
        <f t="shared" si="16"/>
        <v>7.1729731841174973E-3</v>
      </c>
    </row>
    <row r="153" spans="1:10" ht="26.1" customHeight="1" x14ac:dyDescent="0.2">
      <c r="A153" s="9" t="s">
        <v>394</v>
      </c>
      <c r="B153" s="11" t="s">
        <v>395</v>
      </c>
      <c r="C153" s="9" t="s">
        <v>23</v>
      </c>
      <c r="D153" s="9" t="s">
        <v>396</v>
      </c>
      <c r="E153" s="10" t="s">
        <v>160</v>
      </c>
      <c r="F153" s="11">
        <v>221.55</v>
      </c>
      <c r="G153" s="12">
        <v>46.01</v>
      </c>
      <c r="H153" s="12">
        <f t="shared" si="19"/>
        <v>59.27</v>
      </c>
      <c r="I153" s="12">
        <f t="shared" si="20"/>
        <v>13131.26</v>
      </c>
      <c r="J153" s="13">
        <f t="shared" si="16"/>
        <v>2.5646491279467196E-3</v>
      </c>
    </row>
    <row r="154" spans="1:10" ht="51.95" customHeight="1" x14ac:dyDescent="0.2">
      <c r="A154" s="9" t="s">
        <v>397</v>
      </c>
      <c r="B154" s="11" t="s">
        <v>398</v>
      </c>
      <c r="C154" s="9" t="s">
        <v>23</v>
      </c>
      <c r="D154" s="9" t="s">
        <v>399</v>
      </c>
      <c r="E154" s="10" t="s">
        <v>54</v>
      </c>
      <c r="F154" s="11">
        <v>37.86</v>
      </c>
      <c r="G154" s="12">
        <v>46.11</v>
      </c>
      <c r="H154" s="12">
        <f t="shared" si="19"/>
        <v>59.39</v>
      </c>
      <c r="I154" s="12">
        <f t="shared" si="20"/>
        <v>2248.5</v>
      </c>
      <c r="J154" s="13">
        <f t="shared" si="16"/>
        <v>4.3915157907072126E-4</v>
      </c>
    </row>
    <row r="155" spans="1:10" ht="24" customHeight="1" x14ac:dyDescent="0.2">
      <c r="A155" s="5" t="s">
        <v>400</v>
      </c>
      <c r="B155" s="5"/>
      <c r="C155" s="5"/>
      <c r="D155" s="5" t="s">
        <v>401</v>
      </c>
      <c r="E155" s="5"/>
      <c r="F155" s="6"/>
      <c r="G155" s="5"/>
      <c r="H155" s="5"/>
      <c r="I155" s="7">
        <v>230476.41</v>
      </c>
      <c r="J155" s="8">
        <f t="shared" si="16"/>
        <v>4.5014044647565477E-2</v>
      </c>
    </row>
    <row r="156" spans="1:10" ht="24" customHeight="1" x14ac:dyDescent="0.2">
      <c r="A156" s="5" t="s">
        <v>402</v>
      </c>
      <c r="B156" s="5"/>
      <c r="C156" s="5"/>
      <c r="D156" s="5" t="s">
        <v>403</v>
      </c>
      <c r="E156" s="5"/>
      <c r="F156" s="6"/>
      <c r="G156" s="5"/>
      <c r="H156" s="5"/>
      <c r="I156" s="7">
        <v>38333.99</v>
      </c>
      <c r="J156" s="8">
        <f t="shared" si="16"/>
        <v>7.4869611921642154E-3</v>
      </c>
    </row>
    <row r="157" spans="1:10" ht="26.1" customHeight="1" x14ac:dyDescent="0.2">
      <c r="A157" s="9" t="s">
        <v>404</v>
      </c>
      <c r="B157" s="11" t="s">
        <v>405</v>
      </c>
      <c r="C157" s="9" t="s">
        <v>23</v>
      </c>
      <c r="D157" s="9" t="s">
        <v>406</v>
      </c>
      <c r="E157" s="10" t="s">
        <v>54</v>
      </c>
      <c r="F157" s="11">
        <v>1015.47</v>
      </c>
      <c r="G157" s="12">
        <v>29.31</v>
      </c>
      <c r="H157" s="12">
        <f>TRUNC(G157 * (1 + 28.82 / 100), 2)</f>
        <v>37.75</v>
      </c>
      <c r="I157" s="12">
        <f>TRUNC(F157 * H157, 2)</f>
        <v>38333.99</v>
      </c>
      <c r="J157" s="13">
        <f t="shared" si="16"/>
        <v>7.4869611921642154E-3</v>
      </c>
    </row>
    <row r="158" spans="1:10" ht="24" customHeight="1" x14ac:dyDescent="0.2">
      <c r="A158" s="5" t="s">
        <v>407</v>
      </c>
      <c r="B158" s="5"/>
      <c r="C158" s="5"/>
      <c r="D158" s="5" t="s">
        <v>408</v>
      </c>
      <c r="E158" s="5"/>
      <c r="F158" s="6"/>
      <c r="G158" s="5"/>
      <c r="H158" s="5"/>
      <c r="I158" s="7">
        <v>83441.72</v>
      </c>
      <c r="J158" s="8">
        <f t="shared" si="16"/>
        <v>1.629689263881565E-2</v>
      </c>
    </row>
    <row r="159" spans="1:10" ht="39" customHeight="1" x14ac:dyDescent="0.2">
      <c r="A159" s="9" t="s">
        <v>409</v>
      </c>
      <c r="B159" s="11" t="s">
        <v>410</v>
      </c>
      <c r="C159" s="9" t="s">
        <v>23</v>
      </c>
      <c r="D159" s="9" t="s">
        <v>411</v>
      </c>
      <c r="E159" s="10" t="s">
        <v>54</v>
      </c>
      <c r="F159" s="11">
        <v>1570.52</v>
      </c>
      <c r="G159" s="12">
        <v>41.25</v>
      </c>
      <c r="H159" s="12">
        <f>TRUNC(G159 * (1 + 28.82 / 100), 2)</f>
        <v>53.13</v>
      </c>
      <c r="I159" s="12">
        <f>TRUNC(F159 * H159, 2)</f>
        <v>83441.72</v>
      </c>
      <c r="J159" s="13">
        <f t="shared" si="16"/>
        <v>1.629689263881565E-2</v>
      </c>
    </row>
    <row r="160" spans="1:10" ht="24" customHeight="1" x14ac:dyDescent="0.2">
      <c r="A160" s="5" t="s">
        <v>412</v>
      </c>
      <c r="B160" s="5"/>
      <c r="C160" s="5"/>
      <c r="D160" s="5" t="s">
        <v>413</v>
      </c>
      <c r="E160" s="5"/>
      <c r="F160" s="6"/>
      <c r="G160" s="5"/>
      <c r="H160" s="5"/>
      <c r="I160" s="7">
        <v>35479.32</v>
      </c>
      <c r="J160" s="8">
        <f t="shared" si="16"/>
        <v>6.9294193472783736E-3</v>
      </c>
    </row>
    <row r="161" spans="1:10" ht="39" customHeight="1" x14ac:dyDescent="0.2">
      <c r="A161" s="9" t="s">
        <v>414</v>
      </c>
      <c r="B161" s="11" t="s">
        <v>415</v>
      </c>
      <c r="C161" s="9" t="s">
        <v>23</v>
      </c>
      <c r="D161" s="9" t="s">
        <v>416</v>
      </c>
      <c r="E161" s="10" t="s">
        <v>54</v>
      </c>
      <c r="F161" s="11">
        <v>213.63</v>
      </c>
      <c r="G161" s="12">
        <v>56.8</v>
      </c>
      <c r="H161" s="12">
        <f>TRUNC(G161 * (1 + 28.82 / 100), 2)</f>
        <v>73.16</v>
      </c>
      <c r="I161" s="12">
        <f>TRUNC(F161 * H161, 2)</f>
        <v>15629.17</v>
      </c>
      <c r="J161" s="13">
        <f t="shared" si="16"/>
        <v>3.0525126462373781E-3</v>
      </c>
    </row>
    <row r="162" spans="1:10" ht="39" customHeight="1" x14ac:dyDescent="0.2">
      <c r="A162" s="9" t="s">
        <v>417</v>
      </c>
      <c r="B162" s="11" t="s">
        <v>418</v>
      </c>
      <c r="C162" s="9" t="s">
        <v>23</v>
      </c>
      <c r="D162" s="9" t="s">
        <v>419</v>
      </c>
      <c r="E162" s="10" t="s">
        <v>54</v>
      </c>
      <c r="F162" s="11">
        <v>109.76</v>
      </c>
      <c r="G162" s="12">
        <v>68.2</v>
      </c>
      <c r="H162" s="12">
        <f>TRUNC(G162 * (1 + 28.82 / 100), 2)</f>
        <v>87.85</v>
      </c>
      <c r="I162" s="12">
        <f>TRUNC(F162 * H162, 2)</f>
        <v>9642.41</v>
      </c>
      <c r="J162" s="13">
        <f t="shared" si="16"/>
        <v>1.8832464209683404E-3</v>
      </c>
    </row>
    <row r="163" spans="1:10" ht="51.95" customHeight="1" x14ac:dyDescent="0.2">
      <c r="A163" s="9" t="s">
        <v>420</v>
      </c>
      <c r="B163" s="11" t="s">
        <v>421</v>
      </c>
      <c r="C163" s="9" t="s">
        <v>23</v>
      </c>
      <c r="D163" s="9" t="s">
        <v>422</v>
      </c>
      <c r="E163" s="10" t="s">
        <v>54</v>
      </c>
      <c r="F163" s="11">
        <v>109.76</v>
      </c>
      <c r="G163" s="12">
        <v>5.58</v>
      </c>
      <c r="H163" s="12">
        <f>TRUNC(G163 * (1 + 28.82 / 100), 2)</f>
        <v>7.18</v>
      </c>
      <c r="I163" s="12">
        <f>TRUNC(F163 * H163, 2)</f>
        <v>788.07</v>
      </c>
      <c r="J163" s="13">
        <f t="shared" si="16"/>
        <v>1.5391691568524053E-4</v>
      </c>
    </row>
    <row r="164" spans="1:10" ht="26.1" customHeight="1" x14ac:dyDescent="0.2">
      <c r="A164" s="9" t="s">
        <v>423</v>
      </c>
      <c r="B164" s="11" t="s">
        <v>424</v>
      </c>
      <c r="C164" s="9" t="s">
        <v>23</v>
      </c>
      <c r="D164" s="9" t="s">
        <v>425</v>
      </c>
      <c r="E164" s="10" t="s">
        <v>54</v>
      </c>
      <c r="F164" s="11">
        <v>323.39</v>
      </c>
      <c r="G164" s="12">
        <v>22.13</v>
      </c>
      <c r="H164" s="12">
        <f>TRUNC(G164 * (1 + 28.82 / 100), 2)</f>
        <v>28.5</v>
      </c>
      <c r="I164" s="12">
        <f>TRUNC(F164 * H164, 2)</f>
        <v>9216.61</v>
      </c>
      <c r="J164" s="13">
        <f t="shared" si="16"/>
        <v>1.8000839827347122E-3</v>
      </c>
    </row>
    <row r="165" spans="1:10" ht="39" customHeight="1" x14ac:dyDescent="0.2">
      <c r="A165" s="9" t="s">
        <v>426</v>
      </c>
      <c r="B165" s="11" t="s">
        <v>427</v>
      </c>
      <c r="C165" s="9" t="s">
        <v>23</v>
      </c>
      <c r="D165" s="9" t="s">
        <v>428</v>
      </c>
      <c r="E165" s="10" t="s">
        <v>61</v>
      </c>
      <c r="F165" s="11">
        <v>22</v>
      </c>
      <c r="G165" s="12">
        <v>7.17</v>
      </c>
      <c r="H165" s="12">
        <f>TRUNC(G165 * (1 + 28.82 / 100), 2)</f>
        <v>9.23</v>
      </c>
      <c r="I165" s="12">
        <f>TRUNC(F165 * H165, 2)</f>
        <v>203.06</v>
      </c>
      <c r="J165" s="13">
        <f t="shared" si="16"/>
        <v>3.9659381652702098E-5</v>
      </c>
    </row>
    <row r="166" spans="1:10" ht="24" customHeight="1" x14ac:dyDescent="0.2">
      <c r="A166" s="5" t="s">
        <v>429</v>
      </c>
      <c r="B166" s="5"/>
      <c r="C166" s="5"/>
      <c r="D166" s="5" t="s">
        <v>430</v>
      </c>
      <c r="E166" s="5"/>
      <c r="F166" s="6"/>
      <c r="G166" s="5"/>
      <c r="H166" s="5"/>
      <c r="I166" s="7">
        <v>1124.75</v>
      </c>
      <c r="J166" s="8">
        <f t="shared" si="16"/>
        <v>2.1967344387804926E-4</v>
      </c>
    </row>
    <row r="167" spans="1:10" ht="26.1" customHeight="1" x14ac:dyDescent="0.2">
      <c r="A167" s="9" t="s">
        <v>431</v>
      </c>
      <c r="B167" s="11" t="s">
        <v>432</v>
      </c>
      <c r="C167" s="9" t="s">
        <v>43</v>
      </c>
      <c r="D167" s="9" t="s">
        <v>433</v>
      </c>
      <c r="E167" s="10" t="s">
        <v>54</v>
      </c>
      <c r="F167" s="11">
        <v>7.15</v>
      </c>
      <c r="G167" s="12">
        <v>29.55</v>
      </c>
      <c r="H167" s="12">
        <f>TRUNC(G167 * (1 + 28.82 / 100), 2)</f>
        <v>38.06</v>
      </c>
      <c r="I167" s="12">
        <f>TRUNC(F167 * H167, 2)</f>
        <v>272.12</v>
      </c>
      <c r="J167" s="13">
        <f t="shared" si="16"/>
        <v>5.3147399464854205E-5</v>
      </c>
    </row>
    <row r="168" spans="1:10" ht="26.1" customHeight="1" x14ac:dyDescent="0.2">
      <c r="A168" s="9" t="s">
        <v>434</v>
      </c>
      <c r="B168" s="11" t="s">
        <v>435</v>
      </c>
      <c r="C168" s="9" t="s">
        <v>23</v>
      </c>
      <c r="D168" s="9" t="s">
        <v>436</v>
      </c>
      <c r="E168" s="10" t="s">
        <v>54</v>
      </c>
      <c r="F168" s="11">
        <v>71.53</v>
      </c>
      <c r="G168" s="12">
        <v>9.26</v>
      </c>
      <c r="H168" s="12">
        <f>TRUNC(G168 * (1 + 28.82 / 100), 2)</f>
        <v>11.92</v>
      </c>
      <c r="I168" s="12">
        <f>TRUNC(F168 * H168, 2)</f>
        <v>852.63</v>
      </c>
      <c r="J168" s="13">
        <f t="shared" si="16"/>
        <v>1.6652604441319506E-4</v>
      </c>
    </row>
    <row r="169" spans="1:10" ht="24" customHeight="1" x14ac:dyDescent="0.2">
      <c r="A169" s="5" t="s">
        <v>437</v>
      </c>
      <c r="B169" s="5"/>
      <c r="C169" s="5"/>
      <c r="D169" s="5" t="s">
        <v>438</v>
      </c>
      <c r="E169" s="5"/>
      <c r="F169" s="6"/>
      <c r="G169" s="5"/>
      <c r="H169" s="5"/>
      <c r="I169" s="7">
        <v>72096.63</v>
      </c>
      <c r="J169" s="8">
        <f t="shared" si="16"/>
        <v>1.4081098025429192E-2</v>
      </c>
    </row>
    <row r="170" spans="1:10" ht="39" customHeight="1" x14ac:dyDescent="0.2">
      <c r="A170" s="9" t="s">
        <v>439</v>
      </c>
      <c r="B170" s="11" t="s">
        <v>415</v>
      </c>
      <c r="C170" s="9" t="s">
        <v>23</v>
      </c>
      <c r="D170" s="9" t="s">
        <v>440</v>
      </c>
      <c r="E170" s="10" t="s">
        <v>54</v>
      </c>
      <c r="F170" s="11">
        <v>219.38</v>
      </c>
      <c r="G170" s="12">
        <v>56.8</v>
      </c>
      <c r="H170" s="12">
        <f>TRUNC(G170 * (1 + 28.82 / 100), 2)</f>
        <v>73.16</v>
      </c>
      <c r="I170" s="12">
        <f>TRUNC(F170 * H170, 2)</f>
        <v>16049.84</v>
      </c>
      <c r="J170" s="13">
        <f t="shared" si="16"/>
        <v>3.1346731509150211E-3</v>
      </c>
    </row>
    <row r="171" spans="1:10" ht="39" customHeight="1" x14ac:dyDescent="0.2">
      <c r="A171" s="9" t="s">
        <v>441</v>
      </c>
      <c r="B171" s="11" t="s">
        <v>418</v>
      </c>
      <c r="C171" s="9" t="s">
        <v>23</v>
      </c>
      <c r="D171" s="9" t="s">
        <v>442</v>
      </c>
      <c r="E171" s="10" t="s">
        <v>54</v>
      </c>
      <c r="F171" s="11">
        <v>122.51</v>
      </c>
      <c r="G171" s="12">
        <v>68.2</v>
      </c>
      <c r="H171" s="12">
        <f>TRUNC(G171 * (1 + 28.82 / 100), 2)</f>
        <v>87.85</v>
      </c>
      <c r="I171" s="12">
        <f>TRUNC(F171 * H171, 2)</f>
        <v>10762.5</v>
      </c>
      <c r="J171" s="13">
        <f t="shared" si="16"/>
        <v>2.1020097263725317E-3</v>
      </c>
    </row>
    <row r="172" spans="1:10" ht="51.95" customHeight="1" x14ac:dyDescent="0.2">
      <c r="A172" s="9" t="s">
        <v>443</v>
      </c>
      <c r="B172" s="11" t="s">
        <v>421</v>
      </c>
      <c r="C172" s="9" t="s">
        <v>23</v>
      </c>
      <c r="D172" s="9" t="s">
        <v>422</v>
      </c>
      <c r="E172" s="10" t="s">
        <v>54</v>
      </c>
      <c r="F172" s="11">
        <v>122.51</v>
      </c>
      <c r="G172" s="12">
        <v>5.58</v>
      </c>
      <c r="H172" s="12">
        <f>TRUNC(G172 * (1 + 28.82 / 100), 2)</f>
        <v>7.18</v>
      </c>
      <c r="I172" s="12">
        <f>TRUNC(F172 * H172, 2)</f>
        <v>879.62</v>
      </c>
      <c r="J172" s="13">
        <f t="shared" si="16"/>
        <v>1.7179742583152673E-4</v>
      </c>
    </row>
    <row r="173" spans="1:10" ht="39" customHeight="1" x14ac:dyDescent="0.2">
      <c r="A173" s="9" t="s">
        <v>444</v>
      </c>
      <c r="B173" s="11" t="s">
        <v>445</v>
      </c>
      <c r="C173" s="9" t="s">
        <v>23</v>
      </c>
      <c r="D173" s="9" t="s">
        <v>446</v>
      </c>
      <c r="E173" s="10" t="s">
        <v>54</v>
      </c>
      <c r="F173" s="11">
        <v>341.89</v>
      </c>
      <c r="G173" s="12">
        <v>100.83</v>
      </c>
      <c r="H173" s="12">
        <f>TRUNC(G173 * (1 + 28.82 / 100), 2)</f>
        <v>129.88</v>
      </c>
      <c r="I173" s="12">
        <f>TRUNC(F173 * H173, 2)</f>
        <v>44404.67</v>
      </c>
      <c r="J173" s="13">
        <f t="shared" si="16"/>
        <v>8.6726177223101115E-3</v>
      </c>
    </row>
    <row r="174" spans="1:10" ht="24" customHeight="1" x14ac:dyDescent="0.2">
      <c r="A174" s="5" t="s">
        <v>447</v>
      </c>
      <c r="B174" s="5"/>
      <c r="C174" s="5"/>
      <c r="D174" s="5" t="s">
        <v>448</v>
      </c>
      <c r="E174" s="5"/>
      <c r="F174" s="6"/>
      <c r="G174" s="5"/>
      <c r="H174" s="5"/>
      <c r="I174" s="7">
        <v>481571.64</v>
      </c>
      <c r="J174" s="8">
        <f t="shared" si="16"/>
        <v>9.4055123923360878E-2</v>
      </c>
    </row>
    <row r="175" spans="1:10" ht="24" customHeight="1" x14ac:dyDescent="0.2">
      <c r="A175" s="5" t="s">
        <v>449</v>
      </c>
      <c r="B175" s="5"/>
      <c r="C175" s="5"/>
      <c r="D175" s="5" t="s">
        <v>450</v>
      </c>
      <c r="E175" s="5"/>
      <c r="F175" s="6"/>
      <c r="G175" s="5"/>
      <c r="H175" s="5"/>
      <c r="I175" s="7">
        <v>395789.39</v>
      </c>
      <c r="J175" s="8">
        <f t="shared" si="16"/>
        <v>7.7301105447159235E-2</v>
      </c>
    </row>
    <row r="176" spans="1:10" ht="39" customHeight="1" x14ac:dyDescent="0.2">
      <c r="A176" s="9" t="s">
        <v>451</v>
      </c>
      <c r="B176" s="11" t="s">
        <v>452</v>
      </c>
      <c r="C176" s="9" t="s">
        <v>23</v>
      </c>
      <c r="D176" s="9" t="s">
        <v>453</v>
      </c>
      <c r="E176" s="10" t="s">
        <v>54</v>
      </c>
      <c r="F176" s="11">
        <v>4608.18</v>
      </c>
      <c r="G176" s="12">
        <v>4.0199999999999996</v>
      </c>
      <c r="H176" s="12">
        <f t="shared" ref="H176:H182" si="21">TRUNC(G176 * (1 + 28.82 / 100), 2)</f>
        <v>5.17</v>
      </c>
      <c r="I176" s="12">
        <f t="shared" ref="I176:I182" si="22">TRUNC(F176 * H176, 2)</f>
        <v>23824.29</v>
      </c>
      <c r="J176" s="13">
        <f t="shared" si="16"/>
        <v>4.6530907599460951E-3</v>
      </c>
    </row>
    <row r="177" spans="1:10" ht="51.95" customHeight="1" x14ac:dyDescent="0.2">
      <c r="A177" s="9" t="s">
        <v>454</v>
      </c>
      <c r="B177" s="11" t="s">
        <v>398</v>
      </c>
      <c r="C177" s="9" t="s">
        <v>23</v>
      </c>
      <c r="D177" s="9" t="s">
        <v>455</v>
      </c>
      <c r="E177" s="10" t="s">
        <v>54</v>
      </c>
      <c r="F177" s="11">
        <v>2540</v>
      </c>
      <c r="G177" s="12">
        <v>46.11</v>
      </c>
      <c r="H177" s="12">
        <f t="shared" si="21"/>
        <v>59.39</v>
      </c>
      <c r="I177" s="12">
        <f t="shared" si="22"/>
        <v>150850.6</v>
      </c>
      <c r="J177" s="13">
        <f t="shared" si="16"/>
        <v>2.946243237436769E-2</v>
      </c>
    </row>
    <row r="178" spans="1:10" ht="51.95" customHeight="1" x14ac:dyDescent="0.2">
      <c r="A178" s="9" t="s">
        <v>456</v>
      </c>
      <c r="B178" s="11" t="s">
        <v>457</v>
      </c>
      <c r="C178" s="9" t="s">
        <v>23</v>
      </c>
      <c r="D178" s="9" t="s">
        <v>458</v>
      </c>
      <c r="E178" s="10" t="s">
        <v>54</v>
      </c>
      <c r="F178" s="11">
        <v>1322</v>
      </c>
      <c r="G178" s="12">
        <v>45.28</v>
      </c>
      <c r="H178" s="12">
        <f t="shared" si="21"/>
        <v>58.32</v>
      </c>
      <c r="I178" s="12">
        <f t="shared" si="22"/>
        <v>77099.039999999994</v>
      </c>
      <c r="J178" s="13">
        <f t="shared" si="16"/>
        <v>1.5058112146247143E-2</v>
      </c>
    </row>
    <row r="179" spans="1:10" ht="51.95" customHeight="1" x14ac:dyDescent="0.2">
      <c r="A179" s="9" t="s">
        <v>459</v>
      </c>
      <c r="B179" s="11" t="s">
        <v>460</v>
      </c>
      <c r="C179" s="9" t="s">
        <v>23</v>
      </c>
      <c r="D179" s="9" t="s">
        <v>461</v>
      </c>
      <c r="E179" s="10" t="s">
        <v>54</v>
      </c>
      <c r="F179" s="11">
        <v>1078.3399999999999</v>
      </c>
      <c r="G179" s="12">
        <v>36.57</v>
      </c>
      <c r="H179" s="12">
        <f t="shared" si="21"/>
        <v>47.1</v>
      </c>
      <c r="I179" s="12">
        <f t="shared" si="22"/>
        <v>50789.81</v>
      </c>
      <c r="J179" s="13">
        <f t="shared" si="16"/>
        <v>9.9196910216597326E-3</v>
      </c>
    </row>
    <row r="180" spans="1:10" ht="51.95" customHeight="1" x14ac:dyDescent="0.2">
      <c r="A180" s="9" t="s">
        <v>462</v>
      </c>
      <c r="B180" s="11" t="s">
        <v>463</v>
      </c>
      <c r="C180" s="9" t="s">
        <v>23</v>
      </c>
      <c r="D180" s="9" t="s">
        <v>464</v>
      </c>
      <c r="E180" s="10" t="s">
        <v>54</v>
      </c>
      <c r="F180" s="11">
        <v>688.04</v>
      </c>
      <c r="G180" s="12">
        <v>52.86</v>
      </c>
      <c r="H180" s="12">
        <f t="shared" si="21"/>
        <v>68.09</v>
      </c>
      <c r="I180" s="12">
        <f t="shared" si="22"/>
        <v>46848.639999999999</v>
      </c>
      <c r="J180" s="13">
        <f t="shared" si="16"/>
        <v>9.1499462901115207E-3</v>
      </c>
    </row>
    <row r="181" spans="1:10" ht="51.95" customHeight="1" x14ac:dyDescent="0.2">
      <c r="A181" s="9" t="s">
        <v>465</v>
      </c>
      <c r="B181" s="11" t="s">
        <v>466</v>
      </c>
      <c r="C181" s="9" t="s">
        <v>23</v>
      </c>
      <c r="D181" s="9" t="s">
        <v>467</v>
      </c>
      <c r="E181" s="10" t="s">
        <v>54</v>
      </c>
      <c r="F181" s="11">
        <v>209.21</v>
      </c>
      <c r="G181" s="12">
        <v>47.43</v>
      </c>
      <c r="H181" s="12">
        <f t="shared" si="21"/>
        <v>61.09</v>
      </c>
      <c r="I181" s="12">
        <f t="shared" si="22"/>
        <v>12780.63</v>
      </c>
      <c r="J181" s="13">
        <f t="shared" si="16"/>
        <v>2.4961680435928984E-3</v>
      </c>
    </row>
    <row r="182" spans="1:10" ht="39" customHeight="1" x14ac:dyDescent="0.2">
      <c r="A182" s="9" t="s">
        <v>468</v>
      </c>
      <c r="B182" s="11" t="s">
        <v>469</v>
      </c>
      <c r="C182" s="9" t="s">
        <v>23</v>
      </c>
      <c r="D182" s="9" t="s">
        <v>470</v>
      </c>
      <c r="E182" s="10" t="s">
        <v>54</v>
      </c>
      <c r="F182" s="11">
        <v>506.58</v>
      </c>
      <c r="G182" s="12">
        <v>51.49</v>
      </c>
      <c r="H182" s="12">
        <f t="shared" si="21"/>
        <v>66.319999999999993</v>
      </c>
      <c r="I182" s="12">
        <f t="shared" si="22"/>
        <v>33596.379999999997</v>
      </c>
      <c r="J182" s="13">
        <f t="shared" si="16"/>
        <v>6.5616648112341554E-3</v>
      </c>
    </row>
    <row r="183" spans="1:10" ht="24" customHeight="1" x14ac:dyDescent="0.2">
      <c r="A183" s="5" t="s">
        <v>471</v>
      </c>
      <c r="B183" s="5"/>
      <c r="C183" s="5"/>
      <c r="D183" s="5" t="s">
        <v>472</v>
      </c>
      <c r="E183" s="5"/>
      <c r="F183" s="6"/>
      <c r="G183" s="5"/>
      <c r="H183" s="5"/>
      <c r="I183" s="7">
        <v>0</v>
      </c>
      <c r="J183" s="8">
        <f t="shared" si="16"/>
        <v>0</v>
      </c>
    </row>
    <row r="184" spans="1:10" ht="39" customHeight="1" x14ac:dyDescent="0.2">
      <c r="A184" s="9" t="s">
        <v>473</v>
      </c>
      <c r="B184" s="11" t="s">
        <v>474</v>
      </c>
      <c r="C184" s="9" t="s">
        <v>23</v>
      </c>
      <c r="D184" s="9" t="s">
        <v>475</v>
      </c>
      <c r="E184" s="10" t="s">
        <v>54</v>
      </c>
      <c r="F184" s="11">
        <v>1296.98</v>
      </c>
      <c r="G184" s="12">
        <v>51.35</v>
      </c>
      <c r="H184" s="12">
        <f>TRUNC(G184 * (1 + 28.82 / 100), 2)</f>
        <v>66.14</v>
      </c>
      <c r="I184" s="12">
        <f>TRUNC(F184 * H184, 2)</f>
        <v>85782.25</v>
      </c>
      <c r="J184" s="13">
        <f t="shared" si="16"/>
        <v>1.6754018476201636E-2</v>
      </c>
    </row>
    <row r="185" spans="1:10" ht="24" customHeight="1" x14ac:dyDescent="0.2">
      <c r="A185" s="5" t="s">
        <v>476</v>
      </c>
      <c r="B185" s="5"/>
      <c r="C185" s="5"/>
      <c r="D185" s="5" t="s">
        <v>477</v>
      </c>
      <c r="E185" s="5"/>
      <c r="F185" s="6"/>
      <c r="G185" s="5"/>
      <c r="H185" s="5"/>
      <c r="I185" s="7">
        <v>235536.44</v>
      </c>
      <c r="J185" s="8">
        <f t="shared" si="16"/>
        <v>4.6002312454834868E-2</v>
      </c>
    </row>
    <row r="186" spans="1:10" ht="24" customHeight="1" x14ac:dyDescent="0.2">
      <c r="A186" s="5" t="s">
        <v>478</v>
      </c>
      <c r="B186" s="5"/>
      <c r="C186" s="5"/>
      <c r="D186" s="5" t="s">
        <v>479</v>
      </c>
      <c r="E186" s="5"/>
      <c r="F186" s="6"/>
      <c r="G186" s="5"/>
      <c r="H186" s="5"/>
      <c r="I186" s="7">
        <v>181023.75</v>
      </c>
      <c r="J186" s="8">
        <f t="shared" si="16"/>
        <v>3.535551063455792E-2</v>
      </c>
    </row>
    <row r="187" spans="1:10" ht="51.95" customHeight="1" x14ac:dyDescent="0.2">
      <c r="A187" s="9" t="s">
        <v>480</v>
      </c>
      <c r="B187" s="11" t="s">
        <v>481</v>
      </c>
      <c r="C187" s="9" t="s">
        <v>23</v>
      </c>
      <c r="D187" s="9" t="s">
        <v>482</v>
      </c>
      <c r="E187" s="10" t="s">
        <v>54</v>
      </c>
      <c r="F187" s="11">
        <v>1026.43</v>
      </c>
      <c r="G187" s="12">
        <v>32.6</v>
      </c>
      <c r="H187" s="12">
        <f t="shared" ref="H187:H196" si="23">TRUNC(G187 * (1 + 28.82 / 100), 2)</f>
        <v>41.99</v>
      </c>
      <c r="I187" s="12">
        <f t="shared" ref="I187:I196" si="24">TRUNC(F187 * H187, 2)</f>
        <v>43099.79</v>
      </c>
      <c r="J187" s="13">
        <f t="shared" si="16"/>
        <v>8.4177633249350597E-3</v>
      </c>
    </row>
    <row r="188" spans="1:10" ht="51.95" customHeight="1" x14ac:dyDescent="0.2">
      <c r="A188" s="9" t="s">
        <v>483</v>
      </c>
      <c r="B188" s="11" t="s">
        <v>484</v>
      </c>
      <c r="C188" s="9" t="s">
        <v>23</v>
      </c>
      <c r="D188" s="9" t="s">
        <v>485</v>
      </c>
      <c r="E188" s="10" t="s">
        <v>54</v>
      </c>
      <c r="F188" s="11">
        <v>396.64</v>
      </c>
      <c r="G188" s="12">
        <v>25.33</v>
      </c>
      <c r="H188" s="12">
        <f t="shared" si="23"/>
        <v>32.630000000000003</v>
      </c>
      <c r="I188" s="12">
        <f t="shared" si="24"/>
        <v>12942.36</v>
      </c>
      <c r="J188" s="13">
        <f t="shared" si="16"/>
        <v>2.5277553172789596E-3</v>
      </c>
    </row>
    <row r="189" spans="1:10" ht="39" customHeight="1" x14ac:dyDescent="0.2">
      <c r="A189" s="9" t="s">
        <v>486</v>
      </c>
      <c r="B189" s="11" t="s">
        <v>487</v>
      </c>
      <c r="C189" s="9" t="s">
        <v>23</v>
      </c>
      <c r="D189" s="9" t="s">
        <v>488</v>
      </c>
      <c r="E189" s="10" t="s">
        <v>54</v>
      </c>
      <c r="F189" s="11">
        <v>380.36</v>
      </c>
      <c r="G189" s="12">
        <v>31.02</v>
      </c>
      <c r="H189" s="12">
        <f t="shared" si="23"/>
        <v>39.950000000000003</v>
      </c>
      <c r="I189" s="12">
        <f t="shared" si="24"/>
        <v>15195.38</v>
      </c>
      <c r="J189" s="13">
        <f t="shared" si="16"/>
        <v>2.9677896916075856E-3</v>
      </c>
    </row>
    <row r="190" spans="1:10" ht="39" customHeight="1" x14ac:dyDescent="0.2">
      <c r="A190" s="9" t="s">
        <v>489</v>
      </c>
      <c r="B190" s="11" t="s">
        <v>490</v>
      </c>
      <c r="C190" s="9" t="s">
        <v>23</v>
      </c>
      <c r="D190" s="9" t="s">
        <v>491</v>
      </c>
      <c r="E190" s="10" t="s">
        <v>54</v>
      </c>
      <c r="F190" s="11">
        <v>236.23</v>
      </c>
      <c r="G190" s="12">
        <v>41.04</v>
      </c>
      <c r="H190" s="12">
        <f t="shared" si="23"/>
        <v>52.86</v>
      </c>
      <c r="I190" s="12">
        <f t="shared" si="24"/>
        <v>12487.11</v>
      </c>
      <c r="J190" s="13">
        <f t="shared" si="16"/>
        <v>2.4388410382609714E-3</v>
      </c>
    </row>
    <row r="191" spans="1:10" ht="39" customHeight="1" x14ac:dyDescent="0.2">
      <c r="A191" s="9" t="s">
        <v>492</v>
      </c>
      <c r="B191" s="11" t="s">
        <v>493</v>
      </c>
      <c r="C191" s="9" t="s">
        <v>23</v>
      </c>
      <c r="D191" s="9" t="s">
        <v>494</v>
      </c>
      <c r="E191" s="10" t="s">
        <v>54</v>
      </c>
      <c r="F191" s="11">
        <v>393.56</v>
      </c>
      <c r="G191" s="12">
        <v>70.55</v>
      </c>
      <c r="H191" s="12">
        <f t="shared" si="23"/>
        <v>90.88</v>
      </c>
      <c r="I191" s="12">
        <f t="shared" si="24"/>
        <v>35766.730000000003</v>
      </c>
      <c r="J191" s="13">
        <f t="shared" si="16"/>
        <v>6.985553016542646E-3</v>
      </c>
    </row>
    <row r="192" spans="1:10" ht="24" customHeight="1" x14ac:dyDescent="0.2">
      <c r="A192" s="9" t="s">
        <v>495</v>
      </c>
      <c r="B192" s="11" t="s">
        <v>496</v>
      </c>
      <c r="C192" s="9" t="s">
        <v>48</v>
      </c>
      <c r="D192" s="9" t="s">
        <v>497</v>
      </c>
      <c r="E192" s="10" t="s">
        <v>54</v>
      </c>
      <c r="F192" s="11">
        <v>396.64</v>
      </c>
      <c r="G192" s="12">
        <v>93</v>
      </c>
      <c r="H192" s="12">
        <f t="shared" si="23"/>
        <v>119.8</v>
      </c>
      <c r="I192" s="12">
        <f t="shared" si="24"/>
        <v>47517.47</v>
      </c>
      <c r="J192" s="13">
        <f t="shared" si="16"/>
        <v>9.2805745981523798E-3</v>
      </c>
    </row>
    <row r="193" spans="1:10" ht="26.1" customHeight="1" x14ac:dyDescent="0.2">
      <c r="A193" s="9" t="s">
        <v>498</v>
      </c>
      <c r="B193" s="11" t="s">
        <v>499</v>
      </c>
      <c r="C193" s="9" t="s">
        <v>23</v>
      </c>
      <c r="D193" s="9" t="s">
        <v>500</v>
      </c>
      <c r="E193" s="10" t="s">
        <v>160</v>
      </c>
      <c r="F193" s="11">
        <v>73.680000000000007</v>
      </c>
      <c r="G193" s="12">
        <v>12.97</v>
      </c>
      <c r="H193" s="12">
        <f t="shared" si="23"/>
        <v>16.7</v>
      </c>
      <c r="I193" s="12">
        <f t="shared" si="24"/>
        <v>1230.45</v>
      </c>
      <c r="J193" s="13">
        <f t="shared" si="16"/>
        <v>2.4031757192242341E-4</v>
      </c>
    </row>
    <row r="194" spans="1:10" ht="24" customHeight="1" x14ac:dyDescent="0.2">
      <c r="A194" s="9" t="s">
        <v>501</v>
      </c>
      <c r="B194" s="11" t="s">
        <v>502</v>
      </c>
      <c r="C194" s="9" t="s">
        <v>48</v>
      </c>
      <c r="D194" s="9" t="s">
        <v>503</v>
      </c>
      <c r="E194" s="10" t="s">
        <v>160</v>
      </c>
      <c r="F194" s="11">
        <v>238.6</v>
      </c>
      <c r="G194" s="12">
        <v>15.01</v>
      </c>
      <c r="H194" s="12">
        <f t="shared" si="23"/>
        <v>19.329999999999998</v>
      </c>
      <c r="I194" s="12">
        <f t="shared" si="24"/>
        <v>4612.13</v>
      </c>
      <c r="J194" s="13">
        <f t="shared" si="16"/>
        <v>9.0078904708892405E-4</v>
      </c>
    </row>
    <row r="195" spans="1:10" ht="24" customHeight="1" x14ac:dyDescent="0.2">
      <c r="A195" s="9" t="s">
        <v>504</v>
      </c>
      <c r="B195" s="11" t="s">
        <v>505</v>
      </c>
      <c r="C195" s="9" t="s">
        <v>43</v>
      </c>
      <c r="D195" s="9" t="s">
        <v>506</v>
      </c>
      <c r="E195" s="10" t="s">
        <v>160</v>
      </c>
      <c r="F195" s="11">
        <v>62.9</v>
      </c>
      <c r="G195" s="12">
        <v>84.14</v>
      </c>
      <c r="H195" s="12">
        <f t="shared" si="23"/>
        <v>108.38</v>
      </c>
      <c r="I195" s="12">
        <f t="shared" si="24"/>
        <v>6817.1</v>
      </c>
      <c r="J195" s="13">
        <f t="shared" si="16"/>
        <v>1.3314388390851743E-3</v>
      </c>
    </row>
    <row r="196" spans="1:10" ht="24" customHeight="1" x14ac:dyDescent="0.2">
      <c r="A196" s="9" t="s">
        <v>507</v>
      </c>
      <c r="B196" s="11" t="s">
        <v>508</v>
      </c>
      <c r="C196" s="9" t="s">
        <v>43</v>
      </c>
      <c r="D196" s="9" t="s">
        <v>509</v>
      </c>
      <c r="E196" s="10" t="s">
        <v>160</v>
      </c>
      <c r="F196" s="11">
        <v>6.93</v>
      </c>
      <c r="G196" s="12">
        <v>151.81</v>
      </c>
      <c r="H196" s="12">
        <f t="shared" si="23"/>
        <v>195.56</v>
      </c>
      <c r="I196" s="12">
        <f t="shared" si="24"/>
        <v>1355.23</v>
      </c>
      <c r="J196" s="13">
        <f t="shared" si="16"/>
        <v>2.6468818968379527E-4</v>
      </c>
    </row>
    <row r="197" spans="1:10" ht="24" customHeight="1" x14ac:dyDescent="0.2">
      <c r="A197" s="5" t="s">
        <v>510</v>
      </c>
      <c r="B197" s="5"/>
      <c r="C197" s="5"/>
      <c r="D197" s="5" t="s">
        <v>511</v>
      </c>
      <c r="E197" s="5"/>
      <c r="F197" s="6"/>
      <c r="G197" s="5"/>
      <c r="H197" s="5"/>
      <c r="I197" s="7">
        <v>54512.69</v>
      </c>
      <c r="J197" s="8">
        <f t="shared" ref="J197:J260" si="25">I197 / 5120100</f>
        <v>1.0646801820276948E-2</v>
      </c>
    </row>
    <row r="198" spans="1:10" ht="24" customHeight="1" x14ac:dyDescent="0.2">
      <c r="A198" s="9" t="s">
        <v>512</v>
      </c>
      <c r="B198" s="11" t="s">
        <v>513</v>
      </c>
      <c r="C198" s="9" t="s">
        <v>23</v>
      </c>
      <c r="D198" s="9" t="s">
        <v>514</v>
      </c>
      <c r="E198" s="10" t="s">
        <v>54</v>
      </c>
      <c r="F198" s="11">
        <v>318.69</v>
      </c>
      <c r="G198" s="12">
        <v>101.46</v>
      </c>
      <c r="H198" s="12">
        <f>TRUNC(G198 * (1 + 28.82 / 100), 2)</f>
        <v>130.69999999999999</v>
      </c>
      <c r="I198" s="12">
        <f>TRUNC(F198 * H198, 2)</f>
        <v>41652.78</v>
      </c>
      <c r="J198" s="13">
        <f t="shared" si="25"/>
        <v>8.1351497041073414E-3</v>
      </c>
    </row>
    <row r="199" spans="1:10" ht="24" customHeight="1" x14ac:dyDescent="0.2">
      <c r="A199" s="9" t="s">
        <v>515</v>
      </c>
      <c r="B199" s="11" t="s">
        <v>513</v>
      </c>
      <c r="C199" s="9" t="s">
        <v>23</v>
      </c>
      <c r="D199" s="9" t="s">
        <v>516</v>
      </c>
      <c r="E199" s="10" t="s">
        <v>54</v>
      </c>
      <c r="F199" s="11">
        <v>15.22</v>
      </c>
      <c r="G199" s="12">
        <v>101.46</v>
      </c>
      <c r="H199" s="12">
        <f>TRUNC(G199 * (1 + 28.82 / 100), 2)</f>
        <v>130.69999999999999</v>
      </c>
      <c r="I199" s="12">
        <f>TRUNC(F199 * H199, 2)</f>
        <v>1989.25</v>
      </c>
      <c r="J199" s="13">
        <f t="shared" si="25"/>
        <v>3.8851780238667214E-4</v>
      </c>
    </row>
    <row r="200" spans="1:10" ht="39" customHeight="1" x14ac:dyDescent="0.2">
      <c r="A200" s="9" t="s">
        <v>517</v>
      </c>
      <c r="B200" s="11" t="s">
        <v>518</v>
      </c>
      <c r="C200" s="9" t="s">
        <v>23</v>
      </c>
      <c r="D200" s="9" t="s">
        <v>519</v>
      </c>
      <c r="E200" s="10" t="s">
        <v>54</v>
      </c>
      <c r="F200" s="11">
        <v>55.59</v>
      </c>
      <c r="G200" s="12">
        <v>55.4</v>
      </c>
      <c r="H200" s="12">
        <f>TRUNC(G200 * (1 + 28.82 / 100), 2)</f>
        <v>71.36</v>
      </c>
      <c r="I200" s="12">
        <f>TRUNC(F200 * H200, 2)</f>
        <v>3966.9</v>
      </c>
      <c r="J200" s="13">
        <f t="shared" si="25"/>
        <v>7.7477002402296833E-4</v>
      </c>
    </row>
    <row r="201" spans="1:10" ht="24" customHeight="1" x14ac:dyDescent="0.2">
      <c r="A201" s="9" t="s">
        <v>520</v>
      </c>
      <c r="B201" s="11" t="s">
        <v>521</v>
      </c>
      <c r="C201" s="9" t="s">
        <v>23</v>
      </c>
      <c r="D201" s="9" t="s">
        <v>522</v>
      </c>
      <c r="E201" s="10" t="s">
        <v>54</v>
      </c>
      <c r="F201" s="11">
        <v>245.01</v>
      </c>
      <c r="G201" s="12">
        <v>9.6</v>
      </c>
      <c r="H201" s="12">
        <f>TRUNC(G201 * (1 + 28.82 / 100), 2)</f>
        <v>12.36</v>
      </c>
      <c r="I201" s="12">
        <f>TRUNC(F201 * H201, 2)</f>
        <v>3028.32</v>
      </c>
      <c r="J201" s="13">
        <f t="shared" si="25"/>
        <v>5.9145719810159956E-4</v>
      </c>
    </row>
    <row r="202" spans="1:10" ht="24" customHeight="1" x14ac:dyDescent="0.2">
      <c r="A202" s="9" t="s">
        <v>523</v>
      </c>
      <c r="B202" s="11" t="s">
        <v>524</v>
      </c>
      <c r="C202" s="9" t="s">
        <v>43</v>
      </c>
      <c r="D202" s="9" t="s">
        <v>525</v>
      </c>
      <c r="E202" s="10" t="s">
        <v>103</v>
      </c>
      <c r="F202" s="11">
        <v>25.04</v>
      </c>
      <c r="G202" s="12">
        <v>120.15</v>
      </c>
      <c r="H202" s="12">
        <f>TRUNC(G202 * (1 + 28.82 / 100), 2)</f>
        <v>154.77000000000001</v>
      </c>
      <c r="I202" s="12">
        <f>TRUNC(F202 * H202, 2)</f>
        <v>3875.44</v>
      </c>
      <c r="J202" s="13">
        <f t="shared" si="25"/>
        <v>7.5690709165836603E-4</v>
      </c>
    </row>
    <row r="203" spans="1:10" ht="24" customHeight="1" x14ac:dyDescent="0.2">
      <c r="A203" s="5" t="s">
        <v>526</v>
      </c>
      <c r="B203" s="5"/>
      <c r="C203" s="5"/>
      <c r="D203" s="5" t="s">
        <v>527</v>
      </c>
      <c r="E203" s="5"/>
      <c r="F203" s="6"/>
      <c r="G203" s="5"/>
      <c r="H203" s="5"/>
      <c r="I203" s="7">
        <v>157870.97</v>
      </c>
      <c r="J203" s="8">
        <f t="shared" si="25"/>
        <v>3.0833571609929493E-2</v>
      </c>
    </row>
    <row r="204" spans="1:10" ht="24" customHeight="1" x14ac:dyDescent="0.2">
      <c r="A204" s="5" t="s">
        <v>528</v>
      </c>
      <c r="B204" s="5"/>
      <c r="C204" s="5"/>
      <c r="D204" s="5" t="s">
        <v>529</v>
      </c>
      <c r="E204" s="5"/>
      <c r="F204" s="6"/>
      <c r="G204" s="5"/>
      <c r="H204" s="5"/>
      <c r="I204" s="7">
        <v>136344.51</v>
      </c>
      <c r="J204" s="8">
        <f t="shared" si="25"/>
        <v>2.6629267006503782E-2</v>
      </c>
    </row>
    <row r="205" spans="1:10" ht="39" customHeight="1" x14ac:dyDescent="0.2">
      <c r="A205" s="9" t="s">
        <v>530</v>
      </c>
      <c r="B205" s="11" t="s">
        <v>531</v>
      </c>
      <c r="C205" s="9" t="s">
        <v>23</v>
      </c>
      <c r="D205" s="9" t="s">
        <v>532</v>
      </c>
      <c r="E205" s="10" t="s">
        <v>54</v>
      </c>
      <c r="F205" s="11">
        <v>3371.02</v>
      </c>
      <c r="G205" s="12">
        <v>14.1</v>
      </c>
      <c r="H205" s="12">
        <f t="shared" ref="H205:H212" si="26">TRUNC(G205 * (1 + 28.82 / 100), 2)</f>
        <v>18.16</v>
      </c>
      <c r="I205" s="12">
        <f t="shared" ref="I205:I212" si="27">TRUNC(F205 * H205, 2)</f>
        <v>61217.72</v>
      </c>
      <c r="J205" s="13">
        <f t="shared" si="25"/>
        <v>1.1956352414991895E-2</v>
      </c>
    </row>
    <row r="206" spans="1:10" ht="26.1" customHeight="1" x14ac:dyDescent="0.2">
      <c r="A206" s="9" t="s">
        <v>533</v>
      </c>
      <c r="B206" s="11" t="s">
        <v>534</v>
      </c>
      <c r="C206" s="9" t="s">
        <v>23</v>
      </c>
      <c r="D206" s="9" t="s">
        <v>535</v>
      </c>
      <c r="E206" s="10" t="s">
        <v>54</v>
      </c>
      <c r="F206" s="11">
        <v>3371.02</v>
      </c>
      <c r="G206" s="12">
        <v>9.92</v>
      </c>
      <c r="H206" s="12">
        <f t="shared" si="26"/>
        <v>12.77</v>
      </c>
      <c r="I206" s="12">
        <f t="shared" si="27"/>
        <v>43047.92</v>
      </c>
      <c r="J206" s="13">
        <f t="shared" si="25"/>
        <v>8.4076326634245427E-3</v>
      </c>
    </row>
    <row r="207" spans="1:10" ht="26.1" customHeight="1" x14ac:dyDescent="0.2">
      <c r="A207" s="9" t="s">
        <v>536</v>
      </c>
      <c r="B207" s="11" t="s">
        <v>537</v>
      </c>
      <c r="C207" s="9" t="s">
        <v>23</v>
      </c>
      <c r="D207" s="9" t="s">
        <v>538</v>
      </c>
      <c r="E207" s="10" t="s">
        <v>54</v>
      </c>
      <c r="F207" s="11">
        <v>522.76</v>
      </c>
      <c r="G207" s="12">
        <v>15.83</v>
      </c>
      <c r="H207" s="12">
        <f t="shared" si="26"/>
        <v>20.39</v>
      </c>
      <c r="I207" s="12">
        <f t="shared" si="27"/>
        <v>10659.07</v>
      </c>
      <c r="J207" s="13">
        <f t="shared" si="25"/>
        <v>2.0818089490439637E-3</v>
      </c>
    </row>
    <row r="208" spans="1:10" ht="26.1" customHeight="1" x14ac:dyDescent="0.2">
      <c r="A208" s="9" t="s">
        <v>539</v>
      </c>
      <c r="B208" s="11" t="s">
        <v>540</v>
      </c>
      <c r="C208" s="9" t="s">
        <v>23</v>
      </c>
      <c r="D208" s="9" t="s">
        <v>541</v>
      </c>
      <c r="E208" s="10" t="s">
        <v>54</v>
      </c>
      <c r="F208" s="11">
        <v>522.76</v>
      </c>
      <c r="G208" s="12">
        <v>12.54</v>
      </c>
      <c r="H208" s="12">
        <f t="shared" si="26"/>
        <v>16.149999999999999</v>
      </c>
      <c r="I208" s="12">
        <f t="shared" si="27"/>
        <v>8442.57</v>
      </c>
      <c r="J208" s="13">
        <f t="shared" si="25"/>
        <v>1.6489072479053144E-3</v>
      </c>
    </row>
    <row r="209" spans="1:10" ht="39" customHeight="1" x14ac:dyDescent="0.2">
      <c r="A209" s="9" t="s">
        <v>542</v>
      </c>
      <c r="B209" s="11" t="s">
        <v>543</v>
      </c>
      <c r="C209" s="9" t="s">
        <v>23</v>
      </c>
      <c r="D209" s="9" t="s">
        <v>544</v>
      </c>
      <c r="E209" s="10" t="s">
        <v>54</v>
      </c>
      <c r="F209" s="11">
        <v>130.96</v>
      </c>
      <c r="G209" s="12">
        <v>12.41</v>
      </c>
      <c r="H209" s="12">
        <f t="shared" si="26"/>
        <v>15.98</v>
      </c>
      <c r="I209" s="12">
        <f t="shared" si="27"/>
        <v>2092.7399999999998</v>
      </c>
      <c r="J209" s="13">
        <f t="shared" si="25"/>
        <v>4.0873029823636252E-4</v>
      </c>
    </row>
    <row r="210" spans="1:10" ht="39" customHeight="1" x14ac:dyDescent="0.2">
      <c r="A210" s="9" t="s">
        <v>545</v>
      </c>
      <c r="B210" s="11" t="s">
        <v>543</v>
      </c>
      <c r="C210" s="9" t="s">
        <v>23</v>
      </c>
      <c r="D210" s="9" t="s">
        <v>544</v>
      </c>
      <c r="E210" s="10" t="s">
        <v>54</v>
      </c>
      <c r="F210" s="11">
        <v>26.06</v>
      </c>
      <c r="G210" s="12">
        <v>12.41</v>
      </c>
      <c r="H210" s="12">
        <f t="shared" si="26"/>
        <v>15.98</v>
      </c>
      <c r="I210" s="12">
        <f t="shared" si="27"/>
        <v>416.43</v>
      </c>
      <c r="J210" s="13">
        <f t="shared" si="25"/>
        <v>8.1332395851643524E-5</v>
      </c>
    </row>
    <row r="211" spans="1:10" ht="51.95" customHeight="1" x14ac:dyDescent="0.2">
      <c r="A211" s="9" t="s">
        <v>546</v>
      </c>
      <c r="B211" s="11" t="s">
        <v>547</v>
      </c>
      <c r="C211" s="9" t="s">
        <v>23</v>
      </c>
      <c r="D211" s="9" t="s">
        <v>548</v>
      </c>
      <c r="E211" s="10" t="s">
        <v>54</v>
      </c>
      <c r="F211" s="11">
        <v>181.72</v>
      </c>
      <c r="G211" s="12">
        <v>18.91</v>
      </c>
      <c r="H211" s="12">
        <f t="shared" si="26"/>
        <v>24.35</v>
      </c>
      <c r="I211" s="12">
        <f t="shared" si="27"/>
        <v>4424.88</v>
      </c>
      <c r="J211" s="13">
        <f t="shared" si="25"/>
        <v>8.6421749575203613E-4</v>
      </c>
    </row>
    <row r="212" spans="1:10" ht="51.95" customHeight="1" x14ac:dyDescent="0.2">
      <c r="A212" s="9" t="s">
        <v>549</v>
      </c>
      <c r="B212" s="11" t="s">
        <v>547</v>
      </c>
      <c r="C212" s="9" t="s">
        <v>23</v>
      </c>
      <c r="D212" s="9" t="s">
        <v>548</v>
      </c>
      <c r="E212" s="10" t="s">
        <v>54</v>
      </c>
      <c r="F212" s="11">
        <v>248.18</v>
      </c>
      <c r="G212" s="12">
        <v>18.91</v>
      </c>
      <c r="H212" s="12">
        <f t="shared" si="26"/>
        <v>24.35</v>
      </c>
      <c r="I212" s="12">
        <f t="shared" si="27"/>
        <v>6043.18</v>
      </c>
      <c r="J212" s="13">
        <f t="shared" si="25"/>
        <v>1.1802855412980215E-3</v>
      </c>
    </row>
    <row r="213" spans="1:10" ht="24" customHeight="1" x14ac:dyDescent="0.2">
      <c r="A213" s="5" t="s">
        <v>550</v>
      </c>
      <c r="B213" s="5"/>
      <c r="C213" s="5"/>
      <c r="D213" s="5" t="s">
        <v>551</v>
      </c>
      <c r="E213" s="5"/>
      <c r="F213" s="6"/>
      <c r="G213" s="5"/>
      <c r="H213" s="5"/>
      <c r="I213" s="7">
        <v>2976.69</v>
      </c>
      <c r="J213" s="8">
        <f t="shared" si="25"/>
        <v>5.813734106755728E-4</v>
      </c>
    </row>
    <row r="214" spans="1:10" ht="39" customHeight="1" x14ac:dyDescent="0.2">
      <c r="A214" s="9" t="s">
        <v>552</v>
      </c>
      <c r="B214" s="11" t="s">
        <v>531</v>
      </c>
      <c r="C214" s="9" t="s">
        <v>23</v>
      </c>
      <c r="D214" s="9" t="s">
        <v>532</v>
      </c>
      <c r="E214" s="10" t="s">
        <v>54</v>
      </c>
      <c r="F214" s="11">
        <v>96.24</v>
      </c>
      <c r="G214" s="12">
        <v>14.1</v>
      </c>
      <c r="H214" s="12">
        <f>TRUNC(G214 * (1 + 28.82 / 100), 2)</f>
        <v>18.16</v>
      </c>
      <c r="I214" s="12">
        <f>TRUNC(F214 * H214, 2)</f>
        <v>1747.71</v>
      </c>
      <c r="J214" s="13">
        <f t="shared" si="25"/>
        <v>3.4134294252065388E-4</v>
      </c>
    </row>
    <row r="215" spans="1:10" ht="26.1" customHeight="1" x14ac:dyDescent="0.2">
      <c r="A215" s="9" t="s">
        <v>553</v>
      </c>
      <c r="B215" s="11" t="s">
        <v>534</v>
      </c>
      <c r="C215" s="9" t="s">
        <v>23</v>
      </c>
      <c r="D215" s="9" t="s">
        <v>535</v>
      </c>
      <c r="E215" s="10" t="s">
        <v>54</v>
      </c>
      <c r="F215" s="11">
        <v>96.24</v>
      </c>
      <c r="G215" s="12">
        <v>9.92</v>
      </c>
      <c r="H215" s="12">
        <f>TRUNC(G215 * (1 + 28.82 / 100), 2)</f>
        <v>12.77</v>
      </c>
      <c r="I215" s="12">
        <f>TRUNC(F215 * H215, 2)</f>
        <v>1228.98</v>
      </c>
      <c r="J215" s="13">
        <f t="shared" si="25"/>
        <v>2.4003046815491885E-4</v>
      </c>
    </row>
    <row r="216" spans="1:10" ht="24" customHeight="1" x14ac:dyDescent="0.2">
      <c r="A216" s="5" t="s">
        <v>554</v>
      </c>
      <c r="B216" s="5"/>
      <c r="C216" s="5"/>
      <c r="D216" s="5" t="s">
        <v>555</v>
      </c>
      <c r="E216" s="5"/>
      <c r="F216" s="6"/>
      <c r="G216" s="5"/>
      <c r="H216" s="5"/>
      <c r="I216" s="7">
        <v>18549.77</v>
      </c>
      <c r="J216" s="8">
        <f t="shared" si="25"/>
        <v>3.6229311927501416E-3</v>
      </c>
    </row>
    <row r="217" spans="1:10" ht="24" customHeight="1" x14ac:dyDescent="0.2">
      <c r="A217" s="9" t="s">
        <v>556</v>
      </c>
      <c r="B217" s="11" t="s">
        <v>557</v>
      </c>
      <c r="C217" s="9" t="s">
        <v>43</v>
      </c>
      <c r="D217" s="9" t="s">
        <v>558</v>
      </c>
      <c r="E217" s="10" t="s">
        <v>54</v>
      </c>
      <c r="F217" s="11">
        <v>212.8</v>
      </c>
      <c r="G217" s="12">
        <v>67.67</v>
      </c>
      <c r="H217" s="12">
        <f>TRUNC(G217 * (1 + 28.82 / 100), 2)</f>
        <v>87.17</v>
      </c>
      <c r="I217" s="12">
        <f>TRUNC(F217 * H217, 2)</f>
        <v>18549.77</v>
      </c>
      <c r="J217" s="13">
        <f t="shared" si="25"/>
        <v>3.6229311927501416E-3</v>
      </c>
    </row>
    <row r="218" spans="1:10" ht="24" customHeight="1" x14ac:dyDescent="0.2">
      <c r="A218" s="5" t="s">
        <v>559</v>
      </c>
      <c r="B218" s="5"/>
      <c r="C218" s="5"/>
      <c r="D218" s="5" t="s">
        <v>560</v>
      </c>
      <c r="E218" s="5"/>
      <c r="F218" s="6"/>
      <c r="G218" s="5"/>
      <c r="H218" s="5"/>
      <c r="I218" s="7">
        <v>45355.88</v>
      </c>
      <c r="J218" s="8">
        <f t="shared" si="25"/>
        <v>8.8583972969277936E-3</v>
      </c>
    </row>
    <row r="219" spans="1:10" ht="24" customHeight="1" x14ac:dyDescent="0.2">
      <c r="A219" s="5" t="s">
        <v>561</v>
      </c>
      <c r="B219" s="5"/>
      <c r="C219" s="5"/>
      <c r="D219" s="5" t="s">
        <v>562</v>
      </c>
      <c r="E219" s="5"/>
      <c r="F219" s="6"/>
      <c r="G219" s="5"/>
      <c r="H219" s="5"/>
      <c r="I219" s="7">
        <v>5236.2</v>
      </c>
      <c r="J219" s="8">
        <f t="shared" si="25"/>
        <v>1.0226753383722974E-3</v>
      </c>
    </row>
    <row r="220" spans="1:10" ht="39" customHeight="1" x14ac:dyDescent="0.2">
      <c r="A220" s="9" t="s">
        <v>563</v>
      </c>
      <c r="B220" s="11" t="s">
        <v>564</v>
      </c>
      <c r="C220" s="9" t="s">
        <v>23</v>
      </c>
      <c r="D220" s="9" t="s">
        <v>565</v>
      </c>
      <c r="E220" s="10" t="s">
        <v>61</v>
      </c>
      <c r="F220" s="11">
        <v>1</v>
      </c>
      <c r="G220" s="12">
        <v>24.05</v>
      </c>
      <c r="H220" s="12">
        <f t="shared" ref="H220:H231" si="28">TRUNC(G220 * (1 + 28.82 / 100), 2)</f>
        <v>30.98</v>
      </c>
      <c r="I220" s="12">
        <f t="shared" ref="I220:I231" si="29">TRUNC(F220 * H220, 2)</f>
        <v>30.98</v>
      </c>
      <c r="J220" s="13">
        <f t="shared" si="25"/>
        <v>6.0506630729868555E-6</v>
      </c>
    </row>
    <row r="221" spans="1:10" ht="39" customHeight="1" x14ac:dyDescent="0.2">
      <c r="A221" s="9" t="s">
        <v>566</v>
      </c>
      <c r="B221" s="11" t="s">
        <v>567</v>
      </c>
      <c r="C221" s="9" t="s">
        <v>23</v>
      </c>
      <c r="D221" s="9" t="s">
        <v>568</v>
      </c>
      <c r="E221" s="10" t="s">
        <v>61</v>
      </c>
      <c r="F221" s="11">
        <v>23</v>
      </c>
      <c r="G221" s="12">
        <v>8.1300000000000008</v>
      </c>
      <c r="H221" s="12">
        <f t="shared" si="28"/>
        <v>10.47</v>
      </c>
      <c r="I221" s="12">
        <f t="shared" si="29"/>
        <v>240.81</v>
      </c>
      <c r="J221" s="13">
        <f t="shared" si="25"/>
        <v>4.7032284525692855E-5</v>
      </c>
    </row>
    <row r="222" spans="1:10" ht="39" customHeight="1" x14ac:dyDescent="0.2">
      <c r="A222" s="9" t="s">
        <v>569</v>
      </c>
      <c r="B222" s="11" t="s">
        <v>570</v>
      </c>
      <c r="C222" s="9" t="s">
        <v>23</v>
      </c>
      <c r="D222" s="9" t="s">
        <v>571</v>
      </c>
      <c r="E222" s="10" t="s">
        <v>61</v>
      </c>
      <c r="F222" s="11">
        <v>230</v>
      </c>
      <c r="G222" s="12">
        <v>7.1</v>
      </c>
      <c r="H222" s="12">
        <f t="shared" si="28"/>
        <v>9.14</v>
      </c>
      <c r="I222" s="12">
        <f t="shared" si="29"/>
        <v>2102.1999999999998</v>
      </c>
      <c r="J222" s="13">
        <f t="shared" si="25"/>
        <v>4.1057791840003123E-4</v>
      </c>
    </row>
    <row r="223" spans="1:10" ht="39" customHeight="1" x14ac:dyDescent="0.2">
      <c r="A223" s="9" t="s">
        <v>572</v>
      </c>
      <c r="B223" s="11" t="s">
        <v>573</v>
      </c>
      <c r="C223" s="9" t="s">
        <v>23</v>
      </c>
      <c r="D223" s="9" t="s">
        <v>574</v>
      </c>
      <c r="E223" s="10" t="s">
        <v>61</v>
      </c>
      <c r="F223" s="11">
        <v>72</v>
      </c>
      <c r="G223" s="12">
        <v>10.11</v>
      </c>
      <c r="H223" s="12">
        <f t="shared" si="28"/>
        <v>13.02</v>
      </c>
      <c r="I223" s="12">
        <f t="shared" si="29"/>
        <v>937.44</v>
      </c>
      <c r="J223" s="13">
        <f t="shared" si="25"/>
        <v>1.8309017402003868E-4</v>
      </c>
    </row>
    <row r="224" spans="1:10" ht="39" customHeight="1" x14ac:dyDescent="0.2">
      <c r="A224" s="9" t="s">
        <v>575</v>
      </c>
      <c r="B224" s="11" t="s">
        <v>576</v>
      </c>
      <c r="C224" s="9" t="s">
        <v>23</v>
      </c>
      <c r="D224" s="9" t="s">
        <v>577</v>
      </c>
      <c r="E224" s="10" t="s">
        <v>61</v>
      </c>
      <c r="F224" s="11">
        <v>1</v>
      </c>
      <c r="G224" s="12">
        <v>69.44</v>
      </c>
      <c r="H224" s="12">
        <f t="shared" si="28"/>
        <v>89.45</v>
      </c>
      <c r="I224" s="12">
        <f t="shared" si="29"/>
        <v>89.45</v>
      </c>
      <c r="J224" s="13">
        <f t="shared" si="25"/>
        <v>1.7470361906994004E-5</v>
      </c>
    </row>
    <row r="225" spans="1:10" ht="39" customHeight="1" x14ac:dyDescent="0.2">
      <c r="A225" s="9" t="s">
        <v>578</v>
      </c>
      <c r="B225" s="11" t="s">
        <v>579</v>
      </c>
      <c r="C225" s="9" t="s">
        <v>23</v>
      </c>
      <c r="D225" s="9" t="s">
        <v>580</v>
      </c>
      <c r="E225" s="10" t="s">
        <v>61</v>
      </c>
      <c r="F225" s="11">
        <v>5</v>
      </c>
      <c r="G225" s="12">
        <v>7.98</v>
      </c>
      <c r="H225" s="12">
        <f t="shared" si="28"/>
        <v>10.27</v>
      </c>
      <c r="I225" s="12">
        <f t="shared" si="29"/>
        <v>51.35</v>
      </c>
      <c r="J225" s="13">
        <f t="shared" si="25"/>
        <v>1.0029100994121208E-5</v>
      </c>
    </row>
    <row r="226" spans="1:10" ht="26.1" customHeight="1" x14ac:dyDescent="0.2">
      <c r="A226" s="9" t="s">
        <v>581</v>
      </c>
      <c r="B226" s="11" t="s">
        <v>582</v>
      </c>
      <c r="C226" s="9" t="s">
        <v>23</v>
      </c>
      <c r="D226" s="9" t="s">
        <v>583</v>
      </c>
      <c r="E226" s="10" t="s">
        <v>61</v>
      </c>
      <c r="F226" s="11">
        <v>23</v>
      </c>
      <c r="G226" s="12">
        <v>8.0299999999999994</v>
      </c>
      <c r="H226" s="12">
        <f t="shared" si="28"/>
        <v>10.34</v>
      </c>
      <c r="I226" s="12">
        <f t="shared" si="29"/>
        <v>237.82</v>
      </c>
      <c r="J226" s="13">
        <f t="shared" si="25"/>
        <v>4.644831155641491E-5</v>
      </c>
    </row>
    <row r="227" spans="1:10" ht="39" customHeight="1" x14ac:dyDescent="0.2">
      <c r="A227" s="9" t="s">
        <v>584</v>
      </c>
      <c r="B227" s="11" t="s">
        <v>585</v>
      </c>
      <c r="C227" s="9" t="s">
        <v>23</v>
      </c>
      <c r="D227" s="9" t="s">
        <v>586</v>
      </c>
      <c r="E227" s="10" t="s">
        <v>61</v>
      </c>
      <c r="F227" s="11">
        <v>45</v>
      </c>
      <c r="G227" s="12">
        <v>9.76</v>
      </c>
      <c r="H227" s="12">
        <f t="shared" si="28"/>
        <v>12.57</v>
      </c>
      <c r="I227" s="12">
        <f t="shared" si="29"/>
        <v>565.65</v>
      </c>
      <c r="J227" s="13">
        <f t="shared" si="25"/>
        <v>1.1047635788363508E-4</v>
      </c>
    </row>
    <row r="228" spans="1:10" ht="39" customHeight="1" x14ac:dyDescent="0.2">
      <c r="A228" s="9" t="s">
        <v>587</v>
      </c>
      <c r="B228" s="11" t="s">
        <v>588</v>
      </c>
      <c r="C228" s="9" t="s">
        <v>23</v>
      </c>
      <c r="D228" s="9" t="s">
        <v>589</v>
      </c>
      <c r="E228" s="10" t="s">
        <v>61</v>
      </c>
      <c r="F228" s="11">
        <v>21</v>
      </c>
      <c r="G228" s="12">
        <v>21.2</v>
      </c>
      <c r="H228" s="12">
        <f t="shared" si="28"/>
        <v>27.3</v>
      </c>
      <c r="I228" s="12">
        <f t="shared" si="29"/>
        <v>573.29999999999995</v>
      </c>
      <c r="J228" s="13">
        <f t="shared" si="25"/>
        <v>1.1197046932677096E-4</v>
      </c>
    </row>
    <row r="229" spans="1:10" ht="39" customHeight="1" x14ac:dyDescent="0.2">
      <c r="A229" s="9" t="s">
        <v>590</v>
      </c>
      <c r="B229" s="11" t="s">
        <v>591</v>
      </c>
      <c r="C229" s="9" t="s">
        <v>23</v>
      </c>
      <c r="D229" s="9" t="s">
        <v>592</v>
      </c>
      <c r="E229" s="10" t="s">
        <v>61</v>
      </c>
      <c r="F229" s="11">
        <v>24</v>
      </c>
      <c r="G229" s="12">
        <v>10.87</v>
      </c>
      <c r="H229" s="12">
        <f t="shared" si="28"/>
        <v>14</v>
      </c>
      <c r="I229" s="12">
        <f t="shared" si="29"/>
        <v>336</v>
      </c>
      <c r="J229" s="13">
        <f t="shared" si="25"/>
        <v>6.5623718286752212E-5</v>
      </c>
    </row>
    <row r="230" spans="1:10" ht="39" customHeight="1" x14ac:dyDescent="0.2">
      <c r="A230" s="9" t="s">
        <v>593</v>
      </c>
      <c r="B230" s="11" t="s">
        <v>594</v>
      </c>
      <c r="C230" s="9" t="s">
        <v>23</v>
      </c>
      <c r="D230" s="9" t="s">
        <v>595</v>
      </c>
      <c r="E230" s="10" t="s">
        <v>61</v>
      </c>
      <c r="F230" s="11">
        <v>1</v>
      </c>
      <c r="G230" s="12">
        <v>13.94</v>
      </c>
      <c r="H230" s="12">
        <f t="shared" si="28"/>
        <v>17.95</v>
      </c>
      <c r="I230" s="12">
        <f t="shared" si="29"/>
        <v>17.95</v>
      </c>
      <c r="J230" s="13">
        <f t="shared" si="25"/>
        <v>3.505790902521435E-6</v>
      </c>
    </row>
    <row r="231" spans="1:10" ht="39" customHeight="1" x14ac:dyDescent="0.2">
      <c r="A231" s="9" t="s">
        <v>596</v>
      </c>
      <c r="B231" s="11" t="s">
        <v>597</v>
      </c>
      <c r="C231" s="9" t="s">
        <v>23</v>
      </c>
      <c r="D231" s="9" t="s">
        <v>598</v>
      </c>
      <c r="E231" s="10" t="s">
        <v>61</v>
      </c>
      <c r="F231" s="11">
        <v>1</v>
      </c>
      <c r="G231" s="12">
        <v>41.34</v>
      </c>
      <c r="H231" s="12">
        <f t="shared" si="28"/>
        <v>53.25</v>
      </c>
      <c r="I231" s="12">
        <f t="shared" si="29"/>
        <v>53.25</v>
      </c>
      <c r="J231" s="13">
        <f t="shared" si="25"/>
        <v>1.0400187496337961E-5</v>
      </c>
    </row>
    <row r="232" spans="1:10" ht="24" customHeight="1" x14ac:dyDescent="0.2">
      <c r="A232" s="5" t="s">
        <v>599</v>
      </c>
      <c r="B232" s="5"/>
      <c r="C232" s="5"/>
      <c r="D232" s="5" t="s">
        <v>600</v>
      </c>
      <c r="E232" s="5"/>
      <c r="F232" s="6"/>
      <c r="G232" s="5"/>
      <c r="H232" s="5"/>
      <c r="I232" s="7">
        <v>4817.7</v>
      </c>
      <c r="J232" s="8">
        <f t="shared" si="25"/>
        <v>9.4093865354192294E-4</v>
      </c>
    </row>
    <row r="233" spans="1:10" ht="24" customHeight="1" x14ac:dyDescent="0.2">
      <c r="A233" s="9" t="s">
        <v>601</v>
      </c>
      <c r="B233" s="11" t="s">
        <v>602</v>
      </c>
      <c r="C233" s="9" t="s">
        <v>43</v>
      </c>
      <c r="D233" s="9" t="s">
        <v>603</v>
      </c>
      <c r="E233" s="10" t="s">
        <v>61</v>
      </c>
      <c r="F233" s="11">
        <v>1</v>
      </c>
      <c r="G233" s="12">
        <v>237.91</v>
      </c>
      <c r="H233" s="12">
        <f t="shared" ref="H233:H241" si="30">TRUNC(G233 * (1 + 28.82 / 100), 2)</f>
        <v>306.47000000000003</v>
      </c>
      <c r="I233" s="12">
        <f t="shared" ref="I233:I241" si="31">TRUNC(F233 * H233, 2)</f>
        <v>306.47000000000003</v>
      </c>
      <c r="J233" s="13">
        <f t="shared" si="25"/>
        <v>5.9856252807562357E-5</v>
      </c>
    </row>
    <row r="234" spans="1:10" ht="39" customHeight="1" x14ac:dyDescent="0.2">
      <c r="A234" s="9" t="s">
        <v>604</v>
      </c>
      <c r="B234" s="11" t="s">
        <v>605</v>
      </c>
      <c r="C234" s="9" t="s">
        <v>23</v>
      </c>
      <c r="D234" s="9" t="s">
        <v>606</v>
      </c>
      <c r="E234" s="10" t="s">
        <v>61</v>
      </c>
      <c r="F234" s="11">
        <v>10</v>
      </c>
      <c r="G234" s="12">
        <v>87.74</v>
      </c>
      <c r="H234" s="12">
        <f t="shared" si="30"/>
        <v>113.02</v>
      </c>
      <c r="I234" s="12">
        <f t="shared" si="31"/>
        <v>1130.2</v>
      </c>
      <c r="J234" s="13">
        <f t="shared" si="25"/>
        <v>2.2073787621335522E-4</v>
      </c>
    </row>
    <row r="235" spans="1:10" ht="26.1" customHeight="1" x14ac:dyDescent="0.2">
      <c r="A235" s="9" t="s">
        <v>607</v>
      </c>
      <c r="B235" s="11" t="s">
        <v>608</v>
      </c>
      <c r="C235" s="9" t="s">
        <v>23</v>
      </c>
      <c r="D235" s="9" t="s">
        <v>609</v>
      </c>
      <c r="E235" s="10" t="s">
        <v>61</v>
      </c>
      <c r="F235" s="11">
        <v>30</v>
      </c>
      <c r="G235" s="12">
        <v>21.18</v>
      </c>
      <c r="H235" s="12">
        <f t="shared" si="30"/>
        <v>27.28</v>
      </c>
      <c r="I235" s="12">
        <f t="shared" si="31"/>
        <v>818.4</v>
      </c>
      <c r="J235" s="13">
        <f t="shared" si="25"/>
        <v>1.5984062811273217E-4</v>
      </c>
    </row>
    <row r="236" spans="1:10" ht="39" customHeight="1" x14ac:dyDescent="0.2">
      <c r="A236" s="9" t="s">
        <v>610</v>
      </c>
      <c r="B236" s="11" t="s">
        <v>611</v>
      </c>
      <c r="C236" s="9" t="s">
        <v>23</v>
      </c>
      <c r="D236" s="9" t="s">
        <v>612</v>
      </c>
      <c r="E236" s="10" t="s">
        <v>61</v>
      </c>
      <c r="F236" s="11">
        <v>29</v>
      </c>
      <c r="G236" s="12">
        <v>44.61</v>
      </c>
      <c r="H236" s="12">
        <f t="shared" si="30"/>
        <v>57.46</v>
      </c>
      <c r="I236" s="12">
        <f t="shared" si="31"/>
        <v>1666.34</v>
      </c>
      <c r="J236" s="13">
        <f t="shared" si="25"/>
        <v>3.2545067479150796E-4</v>
      </c>
    </row>
    <row r="237" spans="1:10" ht="39" customHeight="1" x14ac:dyDescent="0.2">
      <c r="A237" s="9" t="s">
        <v>613</v>
      </c>
      <c r="B237" s="11" t="s">
        <v>614</v>
      </c>
      <c r="C237" s="9" t="s">
        <v>23</v>
      </c>
      <c r="D237" s="9" t="s">
        <v>615</v>
      </c>
      <c r="E237" s="10" t="s">
        <v>61</v>
      </c>
      <c r="F237" s="11">
        <v>29</v>
      </c>
      <c r="G237" s="12">
        <v>5.31</v>
      </c>
      <c r="H237" s="12">
        <f t="shared" si="30"/>
        <v>6.84</v>
      </c>
      <c r="I237" s="12">
        <f t="shared" si="31"/>
        <v>198.36</v>
      </c>
      <c r="J237" s="13">
        <f t="shared" si="25"/>
        <v>3.8741430831429079E-5</v>
      </c>
    </row>
    <row r="238" spans="1:10" ht="26.1" customHeight="1" x14ac:dyDescent="0.2">
      <c r="A238" s="9" t="s">
        <v>616</v>
      </c>
      <c r="B238" s="11" t="s">
        <v>617</v>
      </c>
      <c r="C238" s="9" t="s">
        <v>23</v>
      </c>
      <c r="D238" s="9" t="s">
        <v>618</v>
      </c>
      <c r="E238" s="10" t="s">
        <v>61</v>
      </c>
      <c r="F238" s="11">
        <v>29</v>
      </c>
      <c r="G238" s="12">
        <v>3.12</v>
      </c>
      <c r="H238" s="12">
        <f t="shared" si="30"/>
        <v>4.01</v>
      </c>
      <c r="I238" s="12">
        <f t="shared" si="31"/>
        <v>116.29</v>
      </c>
      <c r="J238" s="13">
        <f t="shared" si="25"/>
        <v>2.2712447022519094E-5</v>
      </c>
    </row>
    <row r="239" spans="1:10" ht="51.95" customHeight="1" x14ac:dyDescent="0.2">
      <c r="A239" s="9" t="s">
        <v>619</v>
      </c>
      <c r="B239" s="11" t="s">
        <v>620</v>
      </c>
      <c r="C239" s="9" t="s">
        <v>23</v>
      </c>
      <c r="D239" s="9" t="s">
        <v>621</v>
      </c>
      <c r="E239" s="10" t="s">
        <v>61</v>
      </c>
      <c r="F239" s="11">
        <v>60</v>
      </c>
      <c r="G239" s="12">
        <v>4.49</v>
      </c>
      <c r="H239" s="12">
        <f t="shared" si="30"/>
        <v>5.78</v>
      </c>
      <c r="I239" s="12">
        <f t="shared" si="31"/>
        <v>346.8</v>
      </c>
      <c r="J239" s="13">
        <f t="shared" si="25"/>
        <v>6.7733052088826386E-5</v>
      </c>
    </row>
    <row r="240" spans="1:10" ht="51.95" customHeight="1" x14ac:dyDescent="0.2">
      <c r="A240" s="9" t="s">
        <v>622</v>
      </c>
      <c r="B240" s="11" t="s">
        <v>623</v>
      </c>
      <c r="C240" s="9" t="s">
        <v>23</v>
      </c>
      <c r="D240" s="9" t="s">
        <v>624</v>
      </c>
      <c r="E240" s="10" t="s">
        <v>61</v>
      </c>
      <c r="F240" s="11">
        <v>20</v>
      </c>
      <c r="G240" s="12">
        <v>7.25</v>
      </c>
      <c r="H240" s="12">
        <f t="shared" si="30"/>
        <v>9.33</v>
      </c>
      <c r="I240" s="12">
        <f t="shared" si="31"/>
        <v>186.6</v>
      </c>
      <c r="J240" s="13">
        <f t="shared" si="25"/>
        <v>3.6444600691392744E-5</v>
      </c>
    </row>
    <row r="241" spans="1:10" ht="24" customHeight="1" x14ac:dyDescent="0.2">
      <c r="A241" s="9" t="s">
        <v>625</v>
      </c>
      <c r="B241" s="11" t="s">
        <v>626</v>
      </c>
      <c r="C241" s="9" t="s">
        <v>43</v>
      </c>
      <c r="D241" s="9" t="s">
        <v>627</v>
      </c>
      <c r="E241" s="10" t="s">
        <v>61</v>
      </c>
      <c r="F241" s="11">
        <v>2</v>
      </c>
      <c r="G241" s="12">
        <v>18.73</v>
      </c>
      <c r="H241" s="12">
        <f t="shared" si="30"/>
        <v>24.12</v>
      </c>
      <c r="I241" s="12">
        <f t="shared" si="31"/>
        <v>48.24</v>
      </c>
      <c r="J241" s="13">
        <f t="shared" si="25"/>
        <v>9.4216909825979964E-6</v>
      </c>
    </row>
    <row r="242" spans="1:10" ht="24" customHeight="1" x14ac:dyDescent="0.2">
      <c r="A242" s="5" t="s">
        <v>628</v>
      </c>
      <c r="B242" s="5"/>
      <c r="C242" s="5"/>
      <c r="D242" s="5" t="s">
        <v>629</v>
      </c>
      <c r="E242" s="5"/>
      <c r="F242" s="6"/>
      <c r="G242" s="5"/>
      <c r="H242" s="5"/>
      <c r="I242" s="7">
        <v>22280.47</v>
      </c>
      <c r="J242" s="8">
        <f t="shared" si="25"/>
        <v>4.3515693052870062E-3</v>
      </c>
    </row>
    <row r="243" spans="1:10" ht="39" customHeight="1" x14ac:dyDescent="0.2">
      <c r="A243" s="9" t="s">
        <v>630</v>
      </c>
      <c r="B243" s="11" t="s">
        <v>631</v>
      </c>
      <c r="C243" s="9" t="s">
        <v>23</v>
      </c>
      <c r="D243" s="9" t="s">
        <v>632</v>
      </c>
      <c r="E243" s="10" t="s">
        <v>61</v>
      </c>
      <c r="F243" s="11">
        <v>6</v>
      </c>
      <c r="G243" s="12">
        <v>11.64</v>
      </c>
      <c r="H243" s="12">
        <f t="shared" ref="H243:H256" si="32">TRUNC(G243 * (1 + 28.82 / 100), 2)</f>
        <v>14.99</v>
      </c>
      <c r="I243" s="12">
        <f t="shared" ref="I243:I256" si="33">TRUNC(F243 * H243, 2)</f>
        <v>89.94</v>
      </c>
      <c r="J243" s="13">
        <f t="shared" si="25"/>
        <v>1.756606316282885E-5</v>
      </c>
    </row>
    <row r="244" spans="1:10" ht="51.95" customHeight="1" x14ac:dyDescent="0.2">
      <c r="A244" s="9" t="s">
        <v>633</v>
      </c>
      <c r="B244" s="11" t="s">
        <v>634</v>
      </c>
      <c r="C244" s="9" t="s">
        <v>23</v>
      </c>
      <c r="D244" s="9" t="s">
        <v>635</v>
      </c>
      <c r="E244" s="10" t="s">
        <v>61</v>
      </c>
      <c r="F244" s="11">
        <v>12</v>
      </c>
      <c r="G244" s="12">
        <v>247.93</v>
      </c>
      <c r="H244" s="12">
        <f t="shared" si="32"/>
        <v>319.38</v>
      </c>
      <c r="I244" s="12">
        <f t="shared" si="33"/>
        <v>3832.56</v>
      </c>
      <c r="J244" s="13">
        <f t="shared" si="25"/>
        <v>7.4853225522939003E-4</v>
      </c>
    </row>
    <row r="245" spans="1:10" ht="39" customHeight="1" x14ac:dyDescent="0.2">
      <c r="A245" s="9" t="s">
        <v>636</v>
      </c>
      <c r="B245" s="11" t="s">
        <v>637</v>
      </c>
      <c r="C245" s="9" t="s">
        <v>23</v>
      </c>
      <c r="D245" s="9" t="s">
        <v>638</v>
      </c>
      <c r="E245" s="10" t="s">
        <v>61</v>
      </c>
      <c r="F245" s="11">
        <v>1</v>
      </c>
      <c r="G245" s="12">
        <v>7.18</v>
      </c>
      <c r="H245" s="12">
        <f t="shared" si="32"/>
        <v>9.24</v>
      </c>
      <c r="I245" s="12">
        <f t="shared" si="33"/>
        <v>9.24</v>
      </c>
      <c r="J245" s="13">
        <f t="shared" si="25"/>
        <v>1.8046522528856859E-6</v>
      </c>
    </row>
    <row r="246" spans="1:10" ht="26.1" customHeight="1" x14ac:dyDescent="0.2">
      <c r="A246" s="9" t="s">
        <v>639</v>
      </c>
      <c r="B246" s="11" t="s">
        <v>640</v>
      </c>
      <c r="C246" s="9" t="s">
        <v>23</v>
      </c>
      <c r="D246" s="9" t="s">
        <v>641</v>
      </c>
      <c r="E246" s="10" t="s">
        <v>61</v>
      </c>
      <c r="F246" s="11">
        <v>2</v>
      </c>
      <c r="G246" s="12">
        <v>50.56</v>
      </c>
      <c r="H246" s="12">
        <f t="shared" si="32"/>
        <v>65.13</v>
      </c>
      <c r="I246" s="12">
        <f t="shared" si="33"/>
        <v>130.26</v>
      </c>
      <c r="J246" s="13">
        <f t="shared" si="25"/>
        <v>2.5440909357239114E-5</v>
      </c>
    </row>
    <row r="247" spans="1:10" ht="39" customHeight="1" x14ac:dyDescent="0.2">
      <c r="A247" s="9" t="s">
        <v>642</v>
      </c>
      <c r="B247" s="11" t="s">
        <v>643</v>
      </c>
      <c r="C247" s="9" t="s">
        <v>23</v>
      </c>
      <c r="D247" s="9" t="s">
        <v>644</v>
      </c>
      <c r="E247" s="10" t="s">
        <v>61</v>
      </c>
      <c r="F247" s="11">
        <v>34</v>
      </c>
      <c r="G247" s="12">
        <v>72.27</v>
      </c>
      <c r="H247" s="12">
        <f t="shared" si="32"/>
        <v>93.09</v>
      </c>
      <c r="I247" s="12">
        <f t="shared" si="33"/>
        <v>3165.06</v>
      </c>
      <c r="J247" s="13">
        <f t="shared" si="25"/>
        <v>6.1816370774008314E-4</v>
      </c>
    </row>
    <row r="248" spans="1:10" ht="39" customHeight="1" x14ac:dyDescent="0.2">
      <c r="A248" s="9" t="s">
        <v>645</v>
      </c>
      <c r="B248" s="11" t="s">
        <v>646</v>
      </c>
      <c r="C248" s="9" t="s">
        <v>23</v>
      </c>
      <c r="D248" s="9" t="s">
        <v>647</v>
      </c>
      <c r="E248" s="10" t="s">
        <v>61</v>
      </c>
      <c r="F248" s="11">
        <v>10</v>
      </c>
      <c r="G248" s="12">
        <v>66.430000000000007</v>
      </c>
      <c r="H248" s="12">
        <f t="shared" si="32"/>
        <v>85.57</v>
      </c>
      <c r="I248" s="12">
        <f t="shared" si="33"/>
        <v>855.7</v>
      </c>
      <c r="J248" s="13">
        <f t="shared" si="25"/>
        <v>1.6712564207730317E-4</v>
      </c>
    </row>
    <row r="249" spans="1:10" ht="26.1" customHeight="1" x14ac:dyDescent="0.2">
      <c r="A249" s="9" t="s">
        <v>648</v>
      </c>
      <c r="B249" s="11" t="s">
        <v>640</v>
      </c>
      <c r="C249" s="9" t="s">
        <v>23</v>
      </c>
      <c r="D249" s="9" t="s">
        <v>641</v>
      </c>
      <c r="E249" s="10" t="s">
        <v>61</v>
      </c>
      <c r="F249" s="11">
        <v>7</v>
      </c>
      <c r="G249" s="12">
        <v>50.56</v>
      </c>
      <c r="H249" s="12">
        <f t="shared" si="32"/>
        <v>65.13</v>
      </c>
      <c r="I249" s="12">
        <f t="shared" si="33"/>
        <v>455.91</v>
      </c>
      <c r="J249" s="13">
        <f t="shared" si="25"/>
        <v>8.9043182750336912E-5</v>
      </c>
    </row>
    <row r="250" spans="1:10" ht="51.95" customHeight="1" x14ac:dyDescent="0.2">
      <c r="A250" s="9" t="s">
        <v>649</v>
      </c>
      <c r="B250" s="11" t="s">
        <v>650</v>
      </c>
      <c r="C250" s="9" t="s">
        <v>23</v>
      </c>
      <c r="D250" s="9" t="s">
        <v>651</v>
      </c>
      <c r="E250" s="10" t="s">
        <v>61</v>
      </c>
      <c r="F250" s="11">
        <v>24</v>
      </c>
      <c r="G250" s="12">
        <v>356.17</v>
      </c>
      <c r="H250" s="12">
        <f t="shared" si="32"/>
        <v>458.81</v>
      </c>
      <c r="I250" s="12">
        <f t="shared" si="33"/>
        <v>11011.44</v>
      </c>
      <c r="J250" s="13">
        <f t="shared" si="25"/>
        <v>2.1506298705103416E-3</v>
      </c>
    </row>
    <row r="251" spans="1:10" ht="26.1" customHeight="1" x14ac:dyDescent="0.2">
      <c r="A251" s="9" t="s">
        <v>652</v>
      </c>
      <c r="B251" s="11" t="s">
        <v>653</v>
      </c>
      <c r="C251" s="9" t="s">
        <v>23</v>
      </c>
      <c r="D251" s="9" t="s">
        <v>654</v>
      </c>
      <c r="E251" s="10" t="s">
        <v>61</v>
      </c>
      <c r="F251" s="11">
        <v>24</v>
      </c>
      <c r="G251" s="12">
        <v>28.32</v>
      </c>
      <c r="H251" s="12">
        <f t="shared" si="32"/>
        <v>36.479999999999997</v>
      </c>
      <c r="I251" s="12">
        <f t="shared" si="33"/>
        <v>875.52</v>
      </c>
      <c r="J251" s="13">
        <f t="shared" si="25"/>
        <v>1.7099666022148005E-4</v>
      </c>
    </row>
    <row r="252" spans="1:10" ht="26.1" customHeight="1" x14ac:dyDescent="0.2">
      <c r="A252" s="9" t="s">
        <v>655</v>
      </c>
      <c r="B252" s="11" t="s">
        <v>656</v>
      </c>
      <c r="C252" s="9" t="s">
        <v>23</v>
      </c>
      <c r="D252" s="9" t="s">
        <v>657</v>
      </c>
      <c r="E252" s="10" t="s">
        <v>61</v>
      </c>
      <c r="F252" s="11">
        <v>40</v>
      </c>
      <c r="G252" s="12">
        <v>8.0299999999999994</v>
      </c>
      <c r="H252" s="12">
        <f t="shared" si="32"/>
        <v>10.34</v>
      </c>
      <c r="I252" s="12">
        <f t="shared" si="33"/>
        <v>413.6</v>
      </c>
      <c r="J252" s="13">
        <f t="shared" si="25"/>
        <v>8.0779672272025937E-5</v>
      </c>
    </row>
    <row r="253" spans="1:10" ht="39" customHeight="1" x14ac:dyDescent="0.2">
      <c r="A253" s="9" t="s">
        <v>658</v>
      </c>
      <c r="B253" s="11" t="s">
        <v>659</v>
      </c>
      <c r="C253" s="9" t="s">
        <v>23</v>
      </c>
      <c r="D253" s="9" t="s">
        <v>660</v>
      </c>
      <c r="E253" s="10" t="s">
        <v>61</v>
      </c>
      <c r="F253" s="11">
        <v>29</v>
      </c>
      <c r="G253" s="12">
        <v>9.3800000000000008</v>
      </c>
      <c r="H253" s="12">
        <f t="shared" si="32"/>
        <v>12.08</v>
      </c>
      <c r="I253" s="12">
        <f t="shared" si="33"/>
        <v>350.32</v>
      </c>
      <c r="J253" s="13">
        <f t="shared" si="25"/>
        <v>6.8420538661354263E-5</v>
      </c>
    </row>
    <row r="254" spans="1:10" ht="39" customHeight="1" x14ac:dyDescent="0.2">
      <c r="A254" s="9" t="s">
        <v>661</v>
      </c>
      <c r="B254" s="11" t="s">
        <v>631</v>
      </c>
      <c r="C254" s="9" t="s">
        <v>23</v>
      </c>
      <c r="D254" s="9" t="s">
        <v>632</v>
      </c>
      <c r="E254" s="10" t="s">
        <v>61</v>
      </c>
      <c r="F254" s="11">
        <v>20</v>
      </c>
      <c r="G254" s="12">
        <v>11.64</v>
      </c>
      <c r="H254" s="12">
        <f t="shared" si="32"/>
        <v>14.99</v>
      </c>
      <c r="I254" s="12">
        <f t="shared" si="33"/>
        <v>299.8</v>
      </c>
      <c r="J254" s="13">
        <f t="shared" si="25"/>
        <v>5.8553543876096171E-5</v>
      </c>
    </row>
    <row r="255" spans="1:10" ht="39" customHeight="1" x14ac:dyDescent="0.2">
      <c r="A255" s="9" t="s">
        <v>662</v>
      </c>
      <c r="B255" s="11" t="s">
        <v>659</v>
      </c>
      <c r="C255" s="9" t="s">
        <v>23</v>
      </c>
      <c r="D255" s="9" t="s">
        <v>660</v>
      </c>
      <c r="E255" s="10" t="s">
        <v>61</v>
      </c>
      <c r="F255" s="11">
        <v>44</v>
      </c>
      <c r="G255" s="12">
        <v>9.3800000000000008</v>
      </c>
      <c r="H255" s="12">
        <f t="shared" si="32"/>
        <v>12.08</v>
      </c>
      <c r="I255" s="12">
        <f t="shared" si="33"/>
        <v>531.52</v>
      </c>
      <c r="J255" s="13">
        <f t="shared" si="25"/>
        <v>1.0381047245170993E-4</v>
      </c>
    </row>
    <row r="256" spans="1:10" ht="39" customHeight="1" x14ac:dyDescent="0.2">
      <c r="A256" s="9" t="s">
        <v>663</v>
      </c>
      <c r="B256" s="11" t="s">
        <v>664</v>
      </c>
      <c r="C256" s="9" t="s">
        <v>23</v>
      </c>
      <c r="D256" s="9" t="s">
        <v>665</v>
      </c>
      <c r="E256" s="10" t="s">
        <v>61</v>
      </c>
      <c r="F256" s="11">
        <v>20</v>
      </c>
      <c r="G256" s="12">
        <v>10.08</v>
      </c>
      <c r="H256" s="12">
        <f t="shared" si="32"/>
        <v>12.98</v>
      </c>
      <c r="I256" s="12">
        <f t="shared" si="33"/>
        <v>259.60000000000002</v>
      </c>
      <c r="J256" s="13">
        <f t="shared" si="25"/>
        <v>5.0702134723931179E-5</v>
      </c>
    </row>
    <row r="257" spans="1:10" ht="24" customHeight="1" x14ac:dyDescent="0.2">
      <c r="A257" s="5" t="s">
        <v>666</v>
      </c>
      <c r="B257" s="5"/>
      <c r="C257" s="5"/>
      <c r="D257" s="5" t="s">
        <v>667</v>
      </c>
      <c r="E257" s="5"/>
      <c r="F257" s="6"/>
      <c r="G257" s="5"/>
      <c r="H257" s="5"/>
      <c r="I257" s="7">
        <v>13021.51</v>
      </c>
      <c r="J257" s="8">
        <f t="shared" si="25"/>
        <v>2.5432139997265679E-3</v>
      </c>
    </row>
    <row r="258" spans="1:10" ht="39" customHeight="1" x14ac:dyDescent="0.2">
      <c r="A258" s="9" t="s">
        <v>668</v>
      </c>
      <c r="B258" s="11" t="s">
        <v>669</v>
      </c>
      <c r="C258" s="9" t="s">
        <v>23</v>
      </c>
      <c r="D258" s="9" t="s">
        <v>670</v>
      </c>
      <c r="E258" s="10" t="s">
        <v>160</v>
      </c>
      <c r="F258" s="11">
        <v>29.11</v>
      </c>
      <c r="G258" s="12">
        <v>15.46</v>
      </c>
      <c r="H258" s="12">
        <f>TRUNC(G258 * (1 + 28.82 / 100), 2)</f>
        <v>19.91</v>
      </c>
      <c r="I258" s="12">
        <f>TRUNC(F258 * H258, 2)</f>
        <v>579.58000000000004</v>
      </c>
      <c r="J258" s="13">
        <f t="shared" si="25"/>
        <v>1.1319700787094003E-4</v>
      </c>
    </row>
    <row r="259" spans="1:10" ht="39" customHeight="1" x14ac:dyDescent="0.2">
      <c r="A259" s="9" t="s">
        <v>671</v>
      </c>
      <c r="B259" s="11" t="s">
        <v>672</v>
      </c>
      <c r="C259" s="9" t="s">
        <v>23</v>
      </c>
      <c r="D259" s="9" t="s">
        <v>673</v>
      </c>
      <c r="E259" s="10" t="s">
        <v>160</v>
      </c>
      <c r="F259" s="11">
        <v>201.65</v>
      </c>
      <c r="G259" s="12">
        <v>17.850000000000001</v>
      </c>
      <c r="H259" s="12">
        <f>TRUNC(G259 * (1 + 28.82 / 100), 2)</f>
        <v>22.99</v>
      </c>
      <c r="I259" s="12">
        <f>TRUNC(F259 * H259, 2)</f>
        <v>4635.93</v>
      </c>
      <c r="J259" s="13">
        <f t="shared" si="25"/>
        <v>9.0543739380090241E-4</v>
      </c>
    </row>
    <row r="260" spans="1:10" ht="39" customHeight="1" x14ac:dyDescent="0.2">
      <c r="A260" s="9" t="s">
        <v>674</v>
      </c>
      <c r="B260" s="11" t="s">
        <v>675</v>
      </c>
      <c r="C260" s="9" t="s">
        <v>23</v>
      </c>
      <c r="D260" s="9" t="s">
        <v>676</v>
      </c>
      <c r="E260" s="10" t="s">
        <v>160</v>
      </c>
      <c r="F260" s="11">
        <v>250.78</v>
      </c>
      <c r="G260" s="12">
        <v>21.58</v>
      </c>
      <c r="H260" s="12">
        <f>TRUNC(G260 * (1 + 28.82 / 100), 2)</f>
        <v>27.79</v>
      </c>
      <c r="I260" s="12">
        <f>TRUNC(F260 * H260, 2)</f>
        <v>6969.17</v>
      </c>
      <c r="J260" s="13">
        <f t="shared" si="25"/>
        <v>1.3611394308704909E-3</v>
      </c>
    </row>
    <row r="261" spans="1:10" ht="26.1" customHeight="1" x14ac:dyDescent="0.2">
      <c r="A261" s="9" t="s">
        <v>677</v>
      </c>
      <c r="B261" s="11" t="s">
        <v>678</v>
      </c>
      <c r="C261" s="9" t="s">
        <v>23</v>
      </c>
      <c r="D261" s="9" t="s">
        <v>679</v>
      </c>
      <c r="E261" s="10" t="s">
        <v>160</v>
      </c>
      <c r="F261" s="11">
        <v>15.19</v>
      </c>
      <c r="G261" s="12">
        <v>19.899999999999999</v>
      </c>
      <c r="H261" s="12">
        <f>TRUNC(G261 * (1 + 28.82 / 100), 2)</f>
        <v>25.63</v>
      </c>
      <c r="I261" s="12">
        <f>TRUNC(F261 * H261, 2)</f>
        <v>389.31</v>
      </c>
      <c r="J261" s="13">
        <f t="shared" ref="J261:J324" si="34">I261 / 5120100</f>
        <v>7.6035624304212804E-5</v>
      </c>
    </row>
    <row r="262" spans="1:10" ht="26.1" customHeight="1" x14ac:dyDescent="0.2">
      <c r="A262" s="9" t="s">
        <v>680</v>
      </c>
      <c r="B262" s="11" t="s">
        <v>681</v>
      </c>
      <c r="C262" s="9" t="s">
        <v>23</v>
      </c>
      <c r="D262" s="9" t="s">
        <v>682</v>
      </c>
      <c r="E262" s="10" t="s">
        <v>160</v>
      </c>
      <c r="F262" s="11">
        <v>10.75</v>
      </c>
      <c r="G262" s="12">
        <v>32.32</v>
      </c>
      <c r="H262" s="12">
        <f>TRUNC(G262 * (1 + 28.82 / 100), 2)</f>
        <v>41.63</v>
      </c>
      <c r="I262" s="12">
        <f>TRUNC(F262 * H262, 2)</f>
        <v>447.52</v>
      </c>
      <c r="J262" s="13">
        <f t="shared" si="34"/>
        <v>8.7404542880021866E-5</v>
      </c>
    </row>
    <row r="263" spans="1:10" ht="24" customHeight="1" x14ac:dyDescent="0.2">
      <c r="A263" s="5" t="s">
        <v>683</v>
      </c>
      <c r="B263" s="5"/>
      <c r="C263" s="5"/>
      <c r="D263" s="5" t="s">
        <v>684</v>
      </c>
      <c r="E263" s="5"/>
      <c r="F263" s="6"/>
      <c r="G263" s="5"/>
      <c r="H263" s="5"/>
      <c r="I263" s="7">
        <v>47562.95</v>
      </c>
      <c r="J263" s="8">
        <f t="shared" si="34"/>
        <v>9.2894572371633368E-3</v>
      </c>
    </row>
    <row r="264" spans="1:10" ht="24" customHeight="1" x14ac:dyDescent="0.2">
      <c r="A264" s="5" t="s">
        <v>685</v>
      </c>
      <c r="B264" s="5"/>
      <c r="C264" s="5"/>
      <c r="D264" s="5" t="s">
        <v>686</v>
      </c>
      <c r="E264" s="5"/>
      <c r="F264" s="6"/>
      <c r="G264" s="5"/>
      <c r="H264" s="5"/>
      <c r="I264" s="7">
        <v>18186</v>
      </c>
      <c r="J264" s="8">
        <f t="shared" si="34"/>
        <v>3.5518837522704634E-3</v>
      </c>
    </row>
    <row r="265" spans="1:10" ht="26.1" customHeight="1" x14ac:dyDescent="0.2">
      <c r="A265" s="9" t="s">
        <v>687</v>
      </c>
      <c r="B265" s="11" t="s">
        <v>688</v>
      </c>
      <c r="C265" s="9" t="s">
        <v>43</v>
      </c>
      <c r="D265" s="9" t="s">
        <v>689</v>
      </c>
      <c r="E265" s="10" t="s">
        <v>61</v>
      </c>
      <c r="F265" s="11">
        <v>20</v>
      </c>
      <c r="G265" s="12">
        <v>705.87</v>
      </c>
      <c r="H265" s="12">
        <f>TRUNC(G265 * (1 + 28.82 / 100), 2)</f>
        <v>909.3</v>
      </c>
      <c r="I265" s="12">
        <f>TRUNC(F265 * H265, 2)</f>
        <v>18186</v>
      </c>
      <c r="J265" s="13">
        <f t="shared" si="34"/>
        <v>3.5518837522704634E-3</v>
      </c>
    </row>
    <row r="266" spans="1:10" ht="24" customHeight="1" x14ac:dyDescent="0.2">
      <c r="A266" s="5" t="s">
        <v>690</v>
      </c>
      <c r="B266" s="5"/>
      <c r="C266" s="5"/>
      <c r="D266" s="5" t="s">
        <v>691</v>
      </c>
      <c r="E266" s="5"/>
      <c r="F266" s="6"/>
      <c r="G266" s="5"/>
      <c r="H266" s="5"/>
      <c r="I266" s="7">
        <v>27200.39</v>
      </c>
      <c r="J266" s="8">
        <f t="shared" si="34"/>
        <v>5.3124724126481903E-3</v>
      </c>
    </row>
    <row r="267" spans="1:10" ht="26.1" customHeight="1" x14ac:dyDescent="0.2">
      <c r="A267" s="9" t="s">
        <v>692</v>
      </c>
      <c r="B267" s="11" t="s">
        <v>693</v>
      </c>
      <c r="C267" s="9" t="s">
        <v>43</v>
      </c>
      <c r="D267" s="9" t="s">
        <v>694</v>
      </c>
      <c r="E267" s="10" t="s">
        <v>392</v>
      </c>
      <c r="F267" s="11">
        <v>8.94</v>
      </c>
      <c r="G267" s="12">
        <v>584.46</v>
      </c>
      <c r="H267" s="12">
        <f t="shared" ref="H267:H273" si="35">TRUNC(G267 * (1 + 28.82 / 100), 2)</f>
        <v>752.9</v>
      </c>
      <c r="I267" s="12">
        <f t="shared" ref="I267:I273" si="36">TRUNC(F267 * H267, 2)</f>
        <v>6730.92</v>
      </c>
      <c r="J267" s="13">
        <f t="shared" si="34"/>
        <v>1.3146071365793637E-3</v>
      </c>
    </row>
    <row r="268" spans="1:10" ht="24" customHeight="1" x14ac:dyDescent="0.2">
      <c r="A268" s="9" t="s">
        <v>695</v>
      </c>
      <c r="B268" s="11" t="s">
        <v>696</v>
      </c>
      <c r="C268" s="9" t="s">
        <v>23</v>
      </c>
      <c r="D268" s="9" t="s">
        <v>697</v>
      </c>
      <c r="E268" s="10" t="s">
        <v>160</v>
      </c>
      <c r="F268" s="11">
        <v>27.2</v>
      </c>
      <c r="G268" s="12">
        <v>52.84</v>
      </c>
      <c r="H268" s="12">
        <f t="shared" si="35"/>
        <v>68.06</v>
      </c>
      <c r="I268" s="12">
        <f t="shared" si="36"/>
        <v>1851.23</v>
      </c>
      <c r="J268" s="13">
        <f t="shared" si="34"/>
        <v>3.6156129763090564E-4</v>
      </c>
    </row>
    <row r="269" spans="1:10" ht="39" customHeight="1" x14ac:dyDescent="0.2">
      <c r="A269" s="9" t="s">
        <v>698</v>
      </c>
      <c r="B269" s="11" t="s">
        <v>699</v>
      </c>
      <c r="C269" s="9" t="s">
        <v>23</v>
      </c>
      <c r="D269" s="9" t="s">
        <v>700</v>
      </c>
      <c r="E269" s="10" t="s">
        <v>160</v>
      </c>
      <c r="F269" s="11">
        <v>45.69</v>
      </c>
      <c r="G269" s="12">
        <v>18.440000000000001</v>
      </c>
      <c r="H269" s="12">
        <f t="shared" si="35"/>
        <v>23.75</v>
      </c>
      <c r="I269" s="12">
        <f t="shared" si="36"/>
        <v>1085.1300000000001</v>
      </c>
      <c r="J269" s="13">
        <f t="shared" si="34"/>
        <v>2.1193531376340307E-4</v>
      </c>
    </row>
    <row r="270" spans="1:10" ht="39" customHeight="1" x14ac:dyDescent="0.2">
      <c r="A270" s="9" t="s">
        <v>701</v>
      </c>
      <c r="B270" s="11" t="s">
        <v>702</v>
      </c>
      <c r="C270" s="9" t="s">
        <v>23</v>
      </c>
      <c r="D270" s="9" t="s">
        <v>703</v>
      </c>
      <c r="E270" s="10" t="s">
        <v>160</v>
      </c>
      <c r="F270" s="11">
        <v>14.29</v>
      </c>
      <c r="G270" s="12">
        <v>22.98</v>
      </c>
      <c r="H270" s="12">
        <f t="shared" si="35"/>
        <v>29.6</v>
      </c>
      <c r="I270" s="12">
        <f t="shared" si="36"/>
        <v>422.98</v>
      </c>
      <c r="J270" s="13">
        <f t="shared" si="34"/>
        <v>8.2611667740864445E-5</v>
      </c>
    </row>
    <row r="271" spans="1:10" ht="24" customHeight="1" x14ac:dyDescent="0.2">
      <c r="A271" s="9" t="s">
        <v>704</v>
      </c>
      <c r="B271" s="11" t="s">
        <v>705</v>
      </c>
      <c r="C271" s="9" t="s">
        <v>48</v>
      </c>
      <c r="D271" s="9" t="s">
        <v>706</v>
      </c>
      <c r="E271" s="10" t="s">
        <v>160</v>
      </c>
      <c r="F271" s="11">
        <v>54.83</v>
      </c>
      <c r="G271" s="12">
        <v>108.44</v>
      </c>
      <c r="H271" s="12">
        <f t="shared" si="35"/>
        <v>139.69</v>
      </c>
      <c r="I271" s="12">
        <f t="shared" si="36"/>
        <v>7659.2</v>
      </c>
      <c r="J271" s="13">
        <f t="shared" si="34"/>
        <v>1.4959082830413469E-3</v>
      </c>
    </row>
    <row r="272" spans="1:10" ht="24" customHeight="1" x14ac:dyDescent="0.2">
      <c r="A272" s="9" t="s">
        <v>707</v>
      </c>
      <c r="B272" s="11" t="s">
        <v>708</v>
      </c>
      <c r="C272" s="9" t="s">
        <v>43</v>
      </c>
      <c r="D272" s="9" t="s">
        <v>709</v>
      </c>
      <c r="E272" s="10" t="s">
        <v>392</v>
      </c>
      <c r="F272" s="11">
        <v>11.6</v>
      </c>
      <c r="G272" s="12">
        <v>68.25</v>
      </c>
      <c r="H272" s="12">
        <f t="shared" si="35"/>
        <v>87.91</v>
      </c>
      <c r="I272" s="12">
        <f t="shared" si="36"/>
        <v>1019.75</v>
      </c>
      <c r="J272" s="13">
        <f t="shared" si="34"/>
        <v>1.991660319134392E-4</v>
      </c>
    </row>
    <row r="273" spans="1:10" ht="24" customHeight="1" x14ac:dyDescent="0.2">
      <c r="A273" s="9" t="s">
        <v>710</v>
      </c>
      <c r="B273" s="11" t="s">
        <v>711</v>
      </c>
      <c r="C273" s="9" t="s">
        <v>48</v>
      </c>
      <c r="D273" s="9" t="s">
        <v>712</v>
      </c>
      <c r="E273" s="10" t="s">
        <v>160</v>
      </c>
      <c r="F273" s="11">
        <v>47.12</v>
      </c>
      <c r="G273" s="12">
        <v>138.9</v>
      </c>
      <c r="H273" s="12">
        <f t="shared" si="35"/>
        <v>178.93</v>
      </c>
      <c r="I273" s="12">
        <f t="shared" si="36"/>
        <v>8431.18</v>
      </c>
      <c r="J273" s="13">
        <f t="shared" si="34"/>
        <v>1.6466826819788677E-3</v>
      </c>
    </row>
    <row r="274" spans="1:10" ht="24" customHeight="1" x14ac:dyDescent="0.2">
      <c r="A274" s="5" t="s">
        <v>713</v>
      </c>
      <c r="B274" s="5"/>
      <c r="C274" s="5"/>
      <c r="D274" s="5" t="s">
        <v>714</v>
      </c>
      <c r="E274" s="5"/>
      <c r="F274" s="6"/>
      <c r="G274" s="5"/>
      <c r="H274" s="5"/>
      <c r="I274" s="7">
        <v>2176.56</v>
      </c>
      <c r="J274" s="8">
        <f t="shared" si="34"/>
        <v>4.2510107224468272E-4</v>
      </c>
    </row>
    <row r="275" spans="1:10" ht="24" customHeight="1" x14ac:dyDescent="0.2">
      <c r="A275" s="9" t="s">
        <v>715</v>
      </c>
      <c r="B275" s="11" t="s">
        <v>716</v>
      </c>
      <c r="C275" s="9" t="s">
        <v>43</v>
      </c>
      <c r="D275" s="9" t="s">
        <v>717</v>
      </c>
      <c r="E275" s="10" t="s">
        <v>61</v>
      </c>
      <c r="F275" s="11">
        <v>8</v>
      </c>
      <c r="G275" s="12">
        <v>56.65</v>
      </c>
      <c r="H275" s="12">
        <f>TRUNC(G275 * (1 + 28.82 / 100), 2)</f>
        <v>72.97</v>
      </c>
      <c r="I275" s="12">
        <f>TRUNC(F275 * H275, 2)</f>
        <v>583.76</v>
      </c>
      <c r="J275" s="13">
        <f t="shared" si="34"/>
        <v>1.1401339817581688E-4</v>
      </c>
    </row>
    <row r="276" spans="1:10" ht="24" customHeight="1" x14ac:dyDescent="0.2">
      <c r="A276" s="9" t="s">
        <v>718</v>
      </c>
      <c r="B276" s="11" t="s">
        <v>719</v>
      </c>
      <c r="C276" s="9" t="s">
        <v>43</v>
      </c>
      <c r="D276" s="9" t="s">
        <v>720</v>
      </c>
      <c r="E276" s="10" t="s">
        <v>721</v>
      </c>
      <c r="F276" s="11">
        <v>16</v>
      </c>
      <c r="G276" s="12">
        <v>77.28</v>
      </c>
      <c r="H276" s="12">
        <f>TRUNC(G276 * (1 + 28.82 / 100), 2)</f>
        <v>99.55</v>
      </c>
      <c r="I276" s="12">
        <f>TRUNC(F276 * H276, 2)</f>
        <v>1592.8</v>
      </c>
      <c r="J276" s="13">
        <f t="shared" si="34"/>
        <v>3.1108767406886581E-4</v>
      </c>
    </row>
    <row r="277" spans="1:10" ht="24" customHeight="1" x14ac:dyDescent="0.2">
      <c r="A277" s="5" t="s">
        <v>722</v>
      </c>
      <c r="B277" s="5"/>
      <c r="C277" s="5"/>
      <c r="D277" s="5" t="s">
        <v>723</v>
      </c>
      <c r="E277" s="5"/>
      <c r="F277" s="6"/>
      <c r="G277" s="5"/>
      <c r="H277" s="5"/>
      <c r="I277" s="7">
        <v>99893.54</v>
      </c>
      <c r="J277" s="8">
        <f t="shared" si="34"/>
        <v>1.951007597507861E-2</v>
      </c>
    </row>
    <row r="278" spans="1:10" ht="24" customHeight="1" x14ac:dyDescent="0.2">
      <c r="A278" s="5" t="s">
        <v>724</v>
      </c>
      <c r="B278" s="5"/>
      <c r="C278" s="5"/>
      <c r="D278" s="5" t="s">
        <v>725</v>
      </c>
      <c r="E278" s="5"/>
      <c r="F278" s="6"/>
      <c r="G278" s="5"/>
      <c r="H278" s="5"/>
      <c r="I278" s="7">
        <v>13256.6</v>
      </c>
      <c r="J278" s="8">
        <f t="shared" si="34"/>
        <v>2.5891291185719031E-3</v>
      </c>
    </row>
    <row r="279" spans="1:10" ht="26.1" customHeight="1" x14ac:dyDescent="0.2">
      <c r="A279" s="9" t="s">
        <v>726</v>
      </c>
      <c r="B279" s="11" t="s">
        <v>727</v>
      </c>
      <c r="C279" s="9" t="s">
        <v>48</v>
      </c>
      <c r="D279" s="9" t="s">
        <v>728</v>
      </c>
      <c r="E279" s="10" t="s">
        <v>61</v>
      </c>
      <c r="F279" s="11">
        <v>20</v>
      </c>
      <c r="G279" s="12">
        <v>514.54</v>
      </c>
      <c r="H279" s="12">
        <f>TRUNC(G279 * (1 + 28.82 / 100), 2)</f>
        <v>662.83</v>
      </c>
      <c r="I279" s="12">
        <f>TRUNC(F279 * H279, 2)</f>
        <v>13256.6</v>
      </c>
      <c r="J279" s="13">
        <f t="shared" si="34"/>
        <v>2.5891291185719031E-3</v>
      </c>
    </row>
    <row r="280" spans="1:10" ht="24" customHeight="1" x14ac:dyDescent="0.2">
      <c r="A280" s="5" t="s">
        <v>729</v>
      </c>
      <c r="B280" s="5"/>
      <c r="C280" s="5"/>
      <c r="D280" s="5" t="s">
        <v>730</v>
      </c>
      <c r="E280" s="5"/>
      <c r="F280" s="6"/>
      <c r="G280" s="5"/>
      <c r="H280" s="5"/>
      <c r="I280" s="7">
        <v>6265.91</v>
      </c>
      <c r="J280" s="8">
        <f t="shared" si="34"/>
        <v>1.2237866447920938E-3</v>
      </c>
    </row>
    <row r="281" spans="1:10" ht="51.95" customHeight="1" x14ac:dyDescent="0.2">
      <c r="A281" s="9" t="s">
        <v>731</v>
      </c>
      <c r="B281" s="11" t="s">
        <v>732</v>
      </c>
      <c r="C281" s="9" t="s">
        <v>23</v>
      </c>
      <c r="D281" s="9" t="s">
        <v>733</v>
      </c>
      <c r="E281" s="10" t="s">
        <v>61</v>
      </c>
      <c r="F281" s="11">
        <v>19</v>
      </c>
      <c r="G281" s="12">
        <v>53.15</v>
      </c>
      <c r="H281" s="12">
        <f t="shared" ref="H281:H288" si="37">TRUNC(G281 * (1 + 28.82 / 100), 2)</f>
        <v>68.459999999999994</v>
      </c>
      <c r="I281" s="12">
        <f t="shared" ref="I281:I288" si="38">TRUNC(F281 * H281, 2)</f>
        <v>1300.74</v>
      </c>
      <c r="J281" s="13">
        <f t="shared" si="34"/>
        <v>2.540458194175895E-4</v>
      </c>
    </row>
    <row r="282" spans="1:10" ht="39" customHeight="1" x14ac:dyDescent="0.2">
      <c r="A282" s="9" t="s">
        <v>734</v>
      </c>
      <c r="B282" s="11" t="s">
        <v>735</v>
      </c>
      <c r="C282" s="9" t="s">
        <v>23</v>
      </c>
      <c r="D282" s="9" t="s">
        <v>736</v>
      </c>
      <c r="E282" s="10" t="s">
        <v>61</v>
      </c>
      <c r="F282" s="11">
        <v>7</v>
      </c>
      <c r="G282" s="12">
        <v>77.47</v>
      </c>
      <c r="H282" s="12">
        <f t="shared" si="37"/>
        <v>99.79</v>
      </c>
      <c r="I282" s="12">
        <f t="shared" si="38"/>
        <v>698.53</v>
      </c>
      <c r="J282" s="13">
        <f t="shared" si="34"/>
        <v>1.3642897599656256E-4</v>
      </c>
    </row>
    <row r="283" spans="1:10" ht="24" customHeight="1" x14ac:dyDescent="0.2">
      <c r="A283" s="9" t="s">
        <v>737</v>
      </c>
      <c r="B283" s="11" t="s">
        <v>719</v>
      </c>
      <c r="C283" s="9" t="s">
        <v>43</v>
      </c>
      <c r="D283" s="9" t="s">
        <v>738</v>
      </c>
      <c r="E283" s="10" t="s">
        <v>721</v>
      </c>
      <c r="F283" s="11">
        <v>6</v>
      </c>
      <c r="G283" s="12">
        <v>77.28</v>
      </c>
      <c r="H283" s="12">
        <f t="shared" si="37"/>
        <v>99.55</v>
      </c>
      <c r="I283" s="12">
        <f t="shared" si="38"/>
        <v>597.29999999999995</v>
      </c>
      <c r="J283" s="13">
        <f t="shared" si="34"/>
        <v>1.1665787777582469E-4</v>
      </c>
    </row>
    <row r="284" spans="1:10" ht="39" customHeight="1" x14ac:dyDescent="0.2">
      <c r="A284" s="9" t="s">
        <v>739</v>
      </c>
      <c r="B284" s="11" t="s">
        <v>740</v>
      </c>
      <c r="C284" s="9" t="s">
        <v>23</v>
      </c>
      <c r="D284" s="9" t="s">
        <v>741</v>
      </c>
      <c r="E284" s="10" t="s">
        <v>61</v>
      </c>
      <c r="F284" s="11">
        <v>4</v>
      </c>
      <c r="G284" s="12">
        <v>15.94</v>
      </c>
      <c r="H284" s="12">
        <f t="shared" si="37"/>
        <v>20.53</v>
      </c>
      <c r="I284" s="12">
        <f t="shared" si="38"/>
        <v>82.12</v>
      </c>
      <c r="J284" s="13">
        <f t="shared" si="34"/>
        <v>1.6038749243178846E-5</v>
      </c>
    </row>
    <row r="285" spans="1:10" ht="26.1" customHeight="1" x14ac:dyDescent="0.2">
      <c r="A285" s="9" t="s">
        <v>742</v>
      </c>
      <c r="B285" s="11" t="s">
        <v>743</v>
      </c>
      <c r="C285" s="9" t="s">
        <v>43</v>
      </c>
      <c r="D285" s="9" t="s">
        <v>744</v>
      </c>
      <c r="E285" s="10" t="s">
        <v>61</v>
      </c>
      <c r="F285" s="11">
        <v>36</v>
      </c>
      <c r="G285" s="12">
        <v>24.12</v>
      </c>
      <c r="H285" s="12">
        <f t="shared" si="37"/>
        <v>31.07</v>
      </c>
      <c r="I285" s="12">
        <f t="shared" si="38"/>
        <v>1118.52</v>
      </c>
      <c r="J285" s="13">
        <f t="shared" si="34"/>
        <v>2.1845667076814904E-4</v>
      </c>
    </row>
    <row r="286" spans="1:10" ht="24" customHeight="1" x14ac:dyDescent="0.2">
      <c r="A286" s="9" t="s">
        <v>745</v>
      </c>
      <c r="B286" s="11" t="s">
        <v>746</v>
      </c>
      <c r="C286" s="9" t="s">
        <v>43</v>
      </c>
      <c r="D286" s="9" t="s">
        <v>747</v>
      </c>
      <c r="E286" s="10" t="s">
        <v>61</v>
      </c>
      <c r="F286" s="11">
        <v>3</v>
      </c>
      <c r="G286" s="12">
        <v>147.97999999999999</v>
      </c>
      <c r="H286" s="12">
        <f t="shared" si="37"/>
        <v>190.62</v>
      </c>
      <c r="I286" s="12">
        <f t="shared" si="38"/>
        <v>571.86</v>
      </c>
      <c r="J286" s="13">
        <f t="shared" si="34"/>
        <v>1.1168922481982775E-4</v>
      </c>
    </row>
    <row r="287" spans="1:10" ht="26.1" customHeight="1" x14ac:dyDescent="0.2">
      <c r="A287" s="9" t="s">
        <v>748</v>
      </c>
      <c r="B287" s="11" t="s">
        <v>749</v>
      </c>
      <c r="C287" s="9" t="s">
        <v>43</v>
      </c>
      <c r="D287" s="9" t="s">
        <v>750</v>
      </c>
      <c r="E287" s="10" t="s">
        <v>61</v>
      </c>
      <c r="F287" s="11">
        <v>36</v>
      </c>
      <c r="G287" s="12">
        <v>37.75</v>
      </c>
      <c r="H287" s="12">
        <f t="shared" si="37"/>
        <v>48.62</v>
      </c>
      <c r="I287" s="12">
        <f t="shared" si="38"/>
        <v>1750.32</v>
      </c>
      <c r="J287" s="13">
        <f t="shared" si="34"/>
        <v>3.4185269818948845E-4</v>
      </c>
    </row>
    <row r="288" spans="1:10" ht="39" customHeight="1" x14ac:dyDescent="0.2">
      <c r="A288" s="9" t="s">
        <v>751</v>
      </c>
      <c r="B288" s="11" t="s">
        <v>752</v>
      </c>
      <c r="C288" s="9" t="s">
        <v>23</v>
      </c>
      <c r="D288" s="9" t="s">
        <v>753</v>
      </c>
      <c r="E288" s="10" t="s">
        <v>61</v>
      </c>
      <c r="F288" s="11">
        <v>3</v>
      </c>
      <c r="G288" s="12">
        <v>37.92</v>
      </c>
      <c r="H288" s="12">
        <f t="shared" si="37"/>
        <v>48.84</v>
      </c>
      <c r="I288" s="12">
        <f t="shared" si="38"/>
        <v>146.52000000000001</v>
      </c>
      <c r="J288" s="13">
        <f t="shared" si="34"/>
        <v>2.861662858147302E-5</v>
      </c>
    </row>
    <row r="289" spans="1:10" ht="24" customHeight="1" x14ac:dyDescent="0.2">
      <c r="A289" s="5" t="s">
        <v>754</v>
      </c>
      <c r="B289" s="5"/>
      <c r="C289" s="5"/>
      <c r="D289" s="5" t="s">
        <v>755</v>
      </c>
      <c r="E289" s="5"/>
      <c r="F289" s="6"/>
      <c r="G289" s="5"/>
      <c r="H289" s="5"/>
      <c r="I289" s="7">
        <v>20290.810000000001</v>
      </c>
      <c r="J289" s="8">
        <f t="shared" si="34"/>
        <v>3.9629714263393293E-3</v>
      </c>
    </row>
    <row r="290" spans="1:10" ht="51.95" customHeight="1" x14ac:dyDescent="0.2">
      <c r="A290" s="9" t="s">
        <v>756</v>
      </c>
      <c r="B290" s="11" t="s">
        <v>757</v>
      </c>
      <c r="C290" s="9" t="s">
        <v>23</v>
      </c>
      <c r="D290" s="9" t="s">
        <v>758</v>
      </c>
      <c r="E290" s="10" t="s">
        <v>61</v>
      </c>
      <c r="F290" s="11">
        <v>24</v>
      </c>
      <c r="G290" s="12">
        <v>31.17</v>
      </c>
      <c r="H290" s="12">
        <f t="shared" ref="H290:H310" si="39">TRUNC(G290 * (1 + 28.82 / 100), 2)</f>
        <v>40.15</v>
      </c>
      <c r="I290" s="12">
        <f t="shared" ref="I290:I310" si="40">TRUNC(F290 * H290, 2)</f>
        <v>963.6</v>
      </c>
      <c r="J290" s="13">
        <f t="shared" si="34"/>
        <v>1.8819944922950725E-4</v>
      </c>
    </row>
    <row r="291" spans="1:10" ht="51.95" customHeight="1" x14ac:dyDescent="0.2">
      <c r="A291" s="9" t="s">
        <v>759</v>
      </c>
      <c r="B291" s="11" t="s">
        <v>760</v>
      </c>
      <c r="C291" s="9" t="s">
        <v>23</v>
      </c>
      <c r="D291" s="9" t="s">
        <v>761</v>
      </c>
      <c r="E291" s="10" t="s">
        <v>61</v>
      </c>
      <c r="F291" s="11">
        <v>44</v>
      </c>
      <c r="G291" s="12">
        <v>9.5</v>
      </c>
      <c r="H291" s="12">
        <f t="shared" si="39"/>
        <v>12.23</v>
      </c>
      <c r="I291" s="12">
        <f t="shared" si="40"/>
        <v>538.12</v>
      </c>
      <c r="J291" s="13">
        <f t="shared" si="34"/>
        <v>1.0509950977519971E-4</v>
      </c>
    </row>
    <row r="292" spans="1:10" ht="51.95" customHeight="1" x14ac:dyDescent="0.2">
      <c r="A292" s="9" t="s">
        <v>762</v>
      </c>
      <c r="B292" s="11" t="s">
        <v>763</v>
      </c>
      <c r="C292" s="9" t="s">
        <v>23</v>
      </c>
      <c r="D292" s="9" t="s">
        <v>764</v>
      </c>
      <c r="E292" s="10" t="s">
        <v>61</v>
      </c>
      <c r="F292" s="11">
        <v>10</v>
      </c>
      <c r="G292" s="12">
        <v>21.41</v>
      </c>
      <c r="H292" s="12">
        <f t="shared" si="39"/>
        <v>27.58</v>
      </c>
      <c r="I292" s="12">
        <f t="shared" si="40"/>
        <v>275.8</v>
      </c>
      <c r="J292" s="13">
        <f t="shared" si="34"/>
        <v>5.386613542704244E-5</v>
      </c>
    </row>
    <row r="293" spans="1:10" ht="51.95" customHeight="1" x14ac:dyDescent="0.2">
      <c r="A293" s="9" t="s">
        <v>765</v>
      </c>
      <c r="B293" s="11" t="s">
        <v>766</v>
      </c>
      <c r="C293" s="9" t="s">
        <v>23</v>
      </c>
      <c r="D293" s="9" t="s">
        <v>767</v>
      </c>
      <c r="E293" s="10" t="s">
        <v>61</v>
      </c>
      <c r="F293" s="11">
        <v>59</v>
      </c>
      <c r="G293" s="12">
        <v>7.66</v>
      </c>
      <c r="H293" s="12">
        <f t="shared" si="39"/>
        <v>9.86</v>
      </c>
      <c r="I293" s="12">
        <f t="shared" si="40"/>
        <v>581.74</v>
      </c>
      <c r="J293" s="13">
        <f t="shared" si="34"/>
        <v>1.1361887463135486E-4</v>
      </c>
    </row>
    <row r="294" spans="1:10" ht="51.95" customHeight="1" x14ac:dyDescent="0.2">
      <c r="A294" s="9" t="s">
        <v>768</v>
      </c>
      <c r="B294" s="11" t="s">
        <v>769</v>
      </c>
      <c r="C294" s="9" t="s">
        <v>23</v>
      </c>
      <c r="D294" s="9" t="s">
        <v>770</v>
      </c>
      <c r="E294" s="10" t="s">
        <v>61</v>
      </c>
      <c r="F294" s="11">
        <v>13</v>
      </c>
      <c r="G294" s="12">
        <v>12.02</v>
      </c>
      <c r="H294" s="12">
        <f t="shared" si="39"/>
        <v>15.48</v>
      </c>
      <c r="I294" s="12">
        <f t="shared" si="40"/>
        <v>201.24</v>
      </c>
      <c r="J294" s="13">
        <f t="shared" si="34"/>
        <v>3.9303919845315524E-5</v>
      </c>
    </row>
    <row r="295" spans="1:10" ht="51.95" customHeight="1" x14ac:dyDescent="0.2">
      <c r="A295" s="9" t="s">
        <v>771</v>
      </c>
      <c r="B295" s="11" t="s">
        <v>772</v>
      </c>
      <c r="C295" s="9" t="s">
        <v>23</v>
      </c>
      <c r="D295" s="9" t="s">
        <v>773</v>
      </c>
      <c r="E295" s="10" t="s">
        <v>61</v>
      </c>
      <c r="F295" s="11">
        <v>5</v>
      </c>
      <c r="G295" s="12">
        <v>17.86</v>
      </c>
      <c r="H295" s="12">
        <f t="shared" si="39"/>
        <v>23</v>
      </c>
      <c r="I295" s="12">
        <f t="shared" si="40"/>
        <v>115</v>
      </c>
      <c r="J295" s="13">
        <f t="shared" si="34"/>
        <v>2.2460498818382455E-5</v>
      </c>
    </row>
    <row r="296" spans="1:10" ht="51.95" customHeight="1" x14ac:dyDescent="0.2">
      <c r="A296" s="9" t="s">
        <v>774</v>
      </c>
      <c r="B296" s="11" t="s">
        <v>775</v>
      </c>
      <c r="C296" s="9" t="s">
        <v>23</v>
      </c>
      <c r="D296" s="9" t="s">
        <v>776</v>
      </c>
      <c r="E296" s="10" t="s">
        <v>61</v>
      </c>
      <c r="F296" s="11">
        <v>24</v>
      </c>
      <c r="G296" s="12">
        <v>20.84</v>
      </c>
      <c r="H296" s="12">
        <f t="shared" si="39"/>
        <v>26.84</v>
      </c>
      <c r="I296" s="12">
        <f t="shared" si="40"/>
        <v>644.16</v>
      </c>
      <c r="J296" s="13">
        <f t="shared" si="34"/>
        <v>1.258100427726021E-4</v>
      </c>
    </row>
    <row r="297" spans="1:10" ht="26.1" customHeight="1" x14ac:dyDescent="0.2">
      <c r="A297" s="9" t="s">
        <v>777</v>
      </c>
      <c r="B297" s="11" t="s">
        <v>778</v>
      </c>
      <c r="C297" s="9" t="s">
        <v>43</v>
      </c>
      <c r="D297" s="9" t="s">
        <v>779</v>
      </c>
      <c r="E297" s="10" t="s">
        <v>721</v>
      </c>
      <c r="F297" s="11">
        <v>40</v>
      </c>
      <c r="G297" s="12">
        <v>13.02</v>
      </c>
      <c r="H297" s="12">
        <f t="shared" si="39"/>
        <v>16.77</v>
      </c>
      <c r="I297" s="12">
        <f t="shared" si="40"/>
        <v>670.8</v>
      </c>
      <c r="J297" s="13">
        <f t="shared" si="34"/>
        <v>1.3101306615105173E-4</v>
      </c>
    </row>
    <row r="298" spans="1:10" ht="24" customHeight="1" x14ac:dyDescent="0.2">
      <c r="A298" s="9" t="s">
        <v>780</v>
      </c>
      <c r="B298" s="11" t="s">
        <v>781</v>
      </c>
      <c r="C298" s="9" t="s">
        <v>48</v>
      </c>
      <c r="D298" s="9" t="s">
        <v>782</v>
      </c>
      <c r="E298" s="10" t="s">
        <v>61</v>
      </c>
      <c r="F298" s="11">
        <v>14</v>
      </c>
      <c r="G298" s="12">
        <v>36.28</v>
      </c>
      <c r="H298" s="12">
        <f t="shared" si="39"/>
        <v>46.73</v>
      </c>
      <c r="I298" s="12">
        <f t="shared" si="40"/>
        <v>654.22</v>
      </c>
      <c r="J298" s="13">
        <f t="shared" si="34"/>
        <v>1.2777484814749713E-4</v>
      </c>
    </row>
    <row r="299" spans="1:10" ht="24" customHeight="1" x14ac:dyDescent="0.2">
      <c r="A299" s="9" t="s">
        <v>783</v>
      </c>
      <c r="B299" s="11" t="s">
        <v>784</v>
      </c>
      <c r="C299" s="9" t="s">
        <v>48</v>
      </c>
      <c r="D299" s="9" t="s">
        <v>785</v>
      </c>
      <c r="E299" s="10" t="s">
        <v>61</v>
      </c>
      <c r="F299" s="11">
        <v>6</v>
      </c>
      <c r="G299" s="12">
        <v>31.9</v>
      </c>
      <c r="H299" s="12">
        <f t="shared" si="39"/>
        <v>41.09</v>
      </c>
      <c r="I299" s="12">
        <f t="shared" si="40"/>
        <v>246.54</v>
      </c>
      <c r="J299" s="13">
        <f t="shared" si="34"/>
        <v>4.8151403292904436E-5</v>
      </c>
    </row>
    <row r="300" spans="1:10" ht="24" customHeight="1" x14ac:dyDescent="0.2">
      <c r="A300" s="9" t="s">
        <v>786</v>
      </c>
      <c r="B300" s="11" t="s">
        <v>787</v>
      </c>
      <c r="C300" s="9" t="s">
        <v>48</v>
      </c>
      <c r="D300" s="9" t="s">
        <v>788</v>
      </c>
      <c r="E300" s="10" t="s">
        <v>61</v>
      </c>
      <c r="F300" s="11">
        <v>15</v>
      </c>
      <c r="G300" s="12">
        <v>38.53</v>
      </c>
      <c r="H300" s="12">
        <f t="shared" si="39"/>
        <v>49.63</v>
      </c>
      <c r="I300" s="12">
        <f t="shared" si="40"/>
        <v>744.45</v>
      </c>
      <c r="J300" s="13">
        <f t="shared" si="34"/>
        <v>1.4539755082908538E-4</v>
      </c>
    </row>
    <row r="301" spans="1:10" ht="24" customHeight="1" x14ac:dyDescent="0.2">
      <c r="A301" s="9" t="s">
        <v>789</v>
      </c>
      <c r="B301" s="11" t="s">
        <v>790</v>
      </c>
      <c r="C301" s="9" t="s">
        <v>48</v>
      </c>
      <c r="D301" s="9" t="s">
        <v>791</v>
      </c>
      <c r="E301" s="10" t="s">
        <v>61</v>
      </c>
      <c r="F301" s="11">
        <v>1</v>
      </c>
      <c r="G301" s="12">
        <v>24.9</v>
      </c>
      <c r="H301" s="12">
        <f t="shared" si="39"/>
        <v>32.07</v>
      </c>
      <c r="I301" s="12">
        <f t="shared" si="40"/>
        <v>32.07</v>
      </c>
      <c r="J301" s="13">
        <f t="shared" si="34"/>
        <v>6.2635495400480462E-6</v>
      </c>
    </row>
    <row r="302" spans="1:10" ht="51.95" customHeight="1" x14ac:dyDescent="0.2">
      <c r="A302" s="9" t="s">
        <v>792</v>
      </c>
      <c r="B302" s="11" t="s">
        <v>793</v>
      </c>
      <c r="C302" s="9" t="s">
        <v>23</v>
      </c>
      <c r="D302" s="9" t="s">
        <v>794</v>
      </c>
      <c r="E302" s="10" t="s">
        <v>61</v>
      </c>
      <c r="F302" s="11">
        <v>1</v>
      </c>
      <c r="G302" s="12">
        <v>31.84</v>
      </c>
      <c r="H302" s="12">
        <f t="shared" si="39"/>
        <v>41.01</v>
      </c>
      <c r="I302" s="12">
        <f t="shared" si="40"/>
        <v>41.01</v>
      </c>
      <c r="J302" s="13">
        <f t="shared" si="34"/>
        <v>8.0096091873205604E-6</v>
      </c>
    </row>
    <row r="303" spans="1:10" ht="51.95" customHeight="1" x14ac:dyDescent="0.2">
      <c r="A303" s="9" t="s">
        <v>795</v>
      </c>
      <c r="B303" s="11" t="s">
        <v>796</v>
      </c>
      <c r="C303" s="9" t="s">
        <v>23</v>
      </c>
      <c r="D303" s="9" t="s">
        <v>797</v>
      </c>
      <c r="E303" s="10" t="s">
        <v>61</v>
      </c>
      <c r="F303" s="11">
        <v>1</v>
      </c>
      <c r="G303" s="12">
        <v>35.42</v>
      </c>
      <c r="H303" s="12">
        <f t="shared" si="39"/>
        <v>45.62</v>
      </c>
      <c r="I303" s="12">
        <f t="shared" si="40"/>
        <v>45.62</v>
      </c>
      <c r="J303" s="13">
        <f t="shared" si="34"/>
        <v>8.9099822269096303E-6</v>
      </c>
    </row>
    <row r="304" spans="1:10" ht="51.95" customHeight="1" x14ac:dyDescent="0.2">
      <c r="A304" s="9" t="s">
        <v>798</v>
      </c>
      <c r="B304" s="11" t="s">
        <v>799</v>
      </c>
      <c r="C304" s="9" t="s">
        <v>23</v>
      </c>
      <c r="D304" s="9" t="s">
        <v>800</v>
      </c>
      <c r="E304" s="10" t="s">
        <v>61</v>
      </c>
      <c r="F304" s="11">
        <v>1</v>
      </c>
      <c r="G304" s="12">
        <v>25.5</v>
      </c>
      <c r="H304" s="12">
        <f t="shared" si="39"/>
        <v>32.840000000000003</v>
      </c>
      <c r="I304" s="12">
        <f t="shared" si="40"/>
        <v>32.840000000000003</v>
      </c>
      <c r="J304" s="13">
        <f t="shared" si="34"/>
        <v>6.4139372277885201E-6</v>
      </c>
    </row>
    <row r="305" spans="1:10" ht="39" customHeight="1" x14ac:dyDescent="0.2">
      <c r="A305" s="9" t="s">
        <v>801</v>
      </c>
      <c r="B305" s="11" t="s">
        <v>802</v>
      </c>
      <c r="C305" s="9" t="s">
        <v>23</v>
      </c>
      <c r="D305" s="9" t="s">
        <v>803</v>
      </c>
      <c r="E305" s="10" t="s">
        <v>160</v>
      </c>
      <c r="F305" s="11">
        <v>246.9</v>
      </c>
      <c r="G305" s="12">
        <v>28.1</v>
      </c>
      <c r="H305" s="12">
        <f t="shared" si="39"/>
        <v>36.19</v>
      </c>
      <c r="I305" s="12">
        <f t="shared" si="40"/>
        <v>8935.31</v>
      </c>
      <c r="J305" s="13">
        <f t="shared" si="34"/>
        <v>1.745143649538095E-3</v>
      </c>
    </row>
    <row r="306" spans="1:10" ht="39" customHeight="1" x14ac:dyDescent="0.2">
      <c r="A306" s="9" t="s">
        <v>804</v>
      </c>
      <c r="B306" s="11" t="s">
        <v>805</v>
      </c>
      <c r="C306" s="9" t="s">
        <v>23</v>
      </c>
      <c r="D306" s="9" t="s">
        <v>806</v>
      </c>
      <c r="E306" s="10" t="s">
        <v>160</v>
      </c>
      <c r="F306" s="11">
        <v>26.8</v>
      </c>
      <c r="G306" s="12">
        <v>40.39</v>
      </c>
      <c r="H306" s="12">
        <f t="shared" si="39"/>
        <v>52.03</v>
      </c>
      <c r="I306" s="12">
        <f t="shared" si="40"/>
        <v>1394.4</v>
      </c>
      <c r="J306" s="13">
        <f t="shared" si="34"/>
        <v>2.723384308900217E-4</v>
      </c>
    </row>
    <row r="307" spans="1:10" ht="39" customHeight="1" x14ac:dyDescent="0.2">
      <c r="A307" s="9" t="s">
        <v>807</v>
      </c>
      <c r="B307" s="11" t="s">
        <v>808</v>
      </c>
      <c r="C307" s="9" t="s">
        <v>23</v>
      </c>
      <c r="D307" s="9" t="s">
        <v>809</v>
      </c>
      <c r="E307" s="10" t="s">
        <v>160</v>
      </c>
      <c r="F307" s="11">
        <v>93.7</v>
      </c>
      <c r="G307" s="12">
        <v>16.11</v>
      </c>
      <c r="H307" s="12">
        <f t="shared" si="39"/>
        <v>20.75</v>
      </c>
      <c r="I307" s="12">
        <f t="shared" si="40"/>
        <v>1944.27</v>
      </c>
      <c r="J307" s="13">
        <f t="shared" si="34"/>
        <v>3.7973281771840392E-4</v>
      </c>
    </row>
    <row r="308" spans="1:10" ht="39" customHeight="1" x14ac:dyDescent="0.2">
      <c r="A308" s="9" t="s">
        <v>810</v>
      </c>
      <c r="B308" s="11" t="s">
        <v>811</v>
      </c>
      <c r="C308" s="9" t="s">
        <v>23</v>
      </c>
      <c r="D308" s="9" t="s">
        <v>812</v>
      </c>
      <c r="E308" s="10" t="s">
        <v>160</v>
      </c>
      <c r="F308" s="11">
        <v>46.5</v>
      </c>
      <c r="G308" s="12">
        <v>20.170000000000002</v>
      </c>
      <c r="H308" s="12">
        <f t="shared" si="39"/>
        <v>25.98</v>
      </c>
      <c r="I308" s="12">
        <f t="shared" si="40"/>
        <v>1208.07</v>
      </c>
      <c r="J308" s="13">
        <f t="shared" si="34"/>
        <v>2.3594656354368078E-4</v>
      </c>
    </row>
    <row r="309" spans="1:10" ht="39" customHeight="1" x14ac:dyDescent="0.2">
      <c r="A309" s="9" t="s">
        <v>813</v>
      </c>
      <c r="B309" s="11" t="s">
        <v>814</v>
      </c>
      <c r="C309" s="9" t="s">
        <v>23</v>
      </c>
      <c r="D309" s="9" t="s">
        <v>815</v>
      </c>
      <c r="E309" s="10" t="s">
        <v>160</v>
      </c>
      <c r="F309" s="11">
        <v>19.7</v>
      </c>
      <c r="G309" s="12">
        <v>25.07</v>
      </c>
      <c r="H309" s="12">
        <f t="shared" si="39"/>
        <v>32.29</v>
      </c>
      <c r="I309" s="12">
        <f t="shared" si="40"/>
        <v>636.11</v>
      </c>
      <c r="J309" s="13">
        <f t="shared" si="34"/>
        <v>1.2423780785531533E-4</v>
      </c>
    </row>
    <row r="310" spans="1:10" ht="24" customHeight="1" x14ac:dyDescent="0.2">
      <c r="A310" s="9" t="s">
        <v>816</v>
      </c>
      <c r="B310" s="11" t="s">
        <v>817</v>
      </c>
      <c r="C310" s="9" t="s">
        <v>43</v>
      </c>
      <c r="D310" s="9" t="s">
        <v>818</v>
      </c>
      <c r="E310" s="10" t="s">
        <v>340</v>
      </c>
      <c r="F310" s="11">
        <v>24</v>
      </c>
      <c r="G310" s="12">
        <v>12.47</v>
      </c>
      <c r="H310" s="12">
        <f t="shared" si="39"/>
        <v>16.059999999999999</v>
      </c>
      <c r="I310" s="12">
        <f t="shared" si="40"/>
        <v>385.44</v>
      </c>
      <c r="J310" s="13">
        <f t="shared" si="34"/>
        <v>7.5279779691802897E-5</v>
      </c>
    </row>
    <row r="311" spans="1:10" ht="24" customHeight="1" x14ac:dyDescent="0.2">
      <c r="A311" s="5" t="s">
        <v>819</v>
      </c>
      <c r="B311" s="5"/>
      <c r="C311" s="5"/>
      <c r="D311" s="5" t="s">
        <v>820</v>
      </c>
      <c r="E311" s="5"/>
      <c r="F311" s="6"/>
      <c r="G311" s="5"/>
      <c r="H311" s="5"/>
      <c r="I311" s="7">
        <v>44918.02</v>
      </c>
      <c r="J311" s="8">
        <f t="shared" si="34"/>
        <v>8.7728794359485159E-3</v>
      </c>
    </row>
    <row r="312" spans="1:10" ht="24" customHeight="1" x14ac:dyDescent="0.2">
      <c r="A312" s="9" t="s">
        <v>821</v>
      </c>
      <c r="B312" s="11" t="s">
        <v>822</v>
      </c>
      <c r="C312" s="9" t="s">
        <v>43</v>
      </c>
      <c r="D312" s="9" t="s">
        <v>823</v>
      </c>
      <c r="E312" s="10" t="s">
        <v>61</v>
      </c>
      <c r="F312" s="11">
        <v>1</v>
      </c>
      <c r="G312" s="12">
        <v>14552.27</v>
      </c>
      <c r="H312" s="12">
        <f>TRUNC(G312 * (1 + 28.82 / 100), 2)</f>
        <v>18746.23</v>
      </c>
      <c r="I312" s="12">
        <f>TRUNC(F312 * H312, 2)</f>
        <v>18746.23</v>
      </c>
      <c r="J312" s="13">
        <f t="shared" si="34"/>
        <v>3.6613015370793537E-3</v>
      </c>
    </row>
    <row r="313" spans="1:10" ht="26.1" customHeight="1" x14ac:dyDescent="0.2">
      <c r="A313" s="9" t="s">
        <v>824</v>
      </c>
      <c r="B313" s="11" t="s">
        <v>825</v>
      </c>
      <c r="C313" s="9" t="s">
        <v>43</v>
      </c>
      <c r="D313" s="9" t="s">
        <v>826</v>
      </c>
      <c r="E313" s="10" t="s">
        <v>61</v>
      </c>
      <c r="F313" s="11">
        <v>3</v>
      </c>
      <c r="G313" s="12">
        <v>5779.45</v>
      </c>
      <c r="H313" s="12">
        <f>TRUNC(G313 * (1 + 28.82 / 100), 2)</f>
        <v>7445.08</v>
      </c>
      <c r="I313" s="12">
        <f>TRUNC(F313 * H313, 2)</f>
        <v>22335.24</v>
      </c>
      <c r="J313" s="13">
        <f t="shared" si="34"/>
        <v>4.3622663619851182E-3</v>
      </c>
    </row>
    <row r="314" spans="1:10" ht="24" customHeight="1" x14ac:dyDescent="0.2">
      <c r="A314" s="9" t="s">
        <v>827</v>
      </c>
      <c r="B314" s="11" t="s">
        <v>828</v>
      </c>
      <c r="C314" s="9" t="s">
        <v>48</v>
      </c>
      <c r="D314" s="9" t="s">
        <v>829</v>
      </c>
      <c r="E314" s="10" t="s">
        <v>61</v>
      </c>
      <c r="F314" s="11">
        <v>1</v>
      </c>
      <c r="G314" s="12">
        <v>2978.23</v>
      </c>
      <c r="H314" s="12">
        <f>TRUNC(G314 * (1 + 28.82 / 100), 2)</f>
        <v>3836.55</v>
      </c>
      <c r="I314" s="12">
        <f>TRUNC(F314 * H314, 2)</f>
        <v>3836.55</v>
      </c>
      <c r="J314" s="13">
        <f t="shared" si="34"/>
        <v>7.4931153688404526E-4</v>
      </c>
    </row>
    <row r="315" spans="1:10" ht="24" customHeight="1" x14ac:dyDescent="0.2">
      <c r="A315" s="5" t="s">
        <v>830</v>
      </c>
      <c r="B315" s="5"/>
      <c r="C315" s="5"/>
      <c r="D315" s="5" t="s">
        <v>831</v>
      </c>
      <c r="E315" s="5"/>
      <c r="F315" s="6"/>
      <c r="G315" s="5"/>
      <c r="H315" s="5"/>
      <c r="I315" s="7">
        <v>7001.33</v>
      </c>
      <c r="J315" s="8">
        <f t="shared" si="34"/>
        <v>1.3674205581922227E-3</v>
      </c>
    </row>
    <row r="316" spans="1:10" ht="51.95" customHeight="1" x14ac:dyDescent="0.2">
      <c r="A316" s="9" t="s">
        <v>832</v>
      </c>
      <c r="B316" s="11" t="s">
        <v>732</v>
      </c>
      <c r="C316" s="9" t="s">
        <v>23</v>
      </c>
      <c r="D316" s="9" t="s">
        <v>833</v>
      </c>
      <c r="E316" s="10" t="s">
        <v>61</v>
      </c>
      <c r="F316" s="11">
        <v>9</v>
      </c>
      <c r="G316" s="12">
        <v>53.15</v>
      </c>
      <c r="H316" s="12">
        <f t="shared" ref="H316:H335" si="41">TRUNC(G316 * (1 + 28.82 / 100), 2)</f>
        <v>68.459999999999994</v>
      </c>
      <c r="I316" s="12">
        <f t="shared" ref="I316:I335" si="42">TRUNC(F316 * H316, 2)</f>
        <v>616.14</v>
      </c>
      <c r="J316" s="13">
        <f t="shared" si="34"/>
        <v>1.2033749340833186E-4</v>
      </c>
    </row>
    <row r="317" spans="1:10" ht="39" customHeight="1" x14ac:dyDescent="0.2">
      <c r="A317" s="9" t="s">
        <v>834</v>
      </c>
      <c r="B317" s="11" t="s">
        <v>735</v>
      </c>
      <c r="C317" s="9" t="s">
        <v>23</v>
      </c>
      <c r="D317" s="9" t="s">
        <v>835</v>
      </c>
      <c r="E317" s="10" t="s">
        <v>61</v>
      </c>
      <c r="F317" s="11">
        <v>1</v>
      </c>
      <c r="G317" s="12">
        <v>77.47</v>
      </c>
      <c r="H317" s="12">
        <f t="shared" si="41"/>
        <v>99.79</v>
      </c>
      <c r="I317" s="12">
        <f t="shared" si="42"/>
        <v>99.79</v>
      </c>
      <c r="J317" s="13">
        <f t="shared" si="34"/>
        <v>1.9489853713794654E-5</v>
      </c>
    </row>
    <row r="318" spans="1:10" ht="26.1" customHeight="1" x14ac:dyDescent="0.2">
      <c r="A318" s="9" t="s">
        <v>836</v>
      </c>
      <c r="B318" s="11" t="s">
        <v>743</v>
      </c>
      <c r="C318" s="9" t="s">
        <v>43</v>
      </c>
      <c r="D318" s="9" t="s">
        <v>744</v>
      </c>
      <c r="E318" s="10" t="s">
        <v>61</v>
      </c>
      <c r="F318" s="11">
        <v>2</v>
      </c>
      <c r="G318" s="12">
        <v>24.12</v>
      </c>
      <c r="H318" s="12">
        <f t="shared" si="41"/>
        <v>31.07</v>
      </c>
      <c r="I318" s="12">
        <f t="shared" si="42"/>
        <v>62.14</v>
      </c>
      <c r="J318" s="13">
        <f t="shared" si="34"/>
        <v>1.2136481709341614E-5</v>
      </c>
    </row>
    <row r="319" spans="1:10" ht="24" customHeight="1" x14ac:dyDescent="0.2">
      <c r="A319" s="9" t="s">
        <v>837</v>
      </c>
      <c r="B319" s="11" t="s">
        <v>838</v>
      </c>
      <c r="C319" s="9" t="s">
        <v>43</v>
      </c>
      <c r="D319" s="9" t="s">
        <v>839</v>
      </c>
      <c r="E319" s="10" t="s">
        <v>340</v>
      </c>
      <c r="F319" s="11">
        <v>11</v>
      </c>
      <c r="G319" s="12">
        <v>139.44999999999999</v>
      </c>
      <c r="H319" s="12">
        <f t="shared" si="41"/>
        <v>179.63</v>
      </c>
      <c r="I319" s="12">
        <f t="shared" si="42"/>
        <v>1975.93</v>
      </c>
      <c r="J319" s="13">
        <f t="shared" si="34"/>
        <v>3.8591629069744732E-4</v>
      </c>
    </row>
    <row r="320" spans="1:10" ht="39" customHeight="1" x14ac:dyDescent="0.2">
      <c r="A320" s="9" t="s">
        <v>840</v>
      </c>
      <c r="B320" s="11" t="s">
        <v>841</v>
      </c>
      <c r="C320" s="9" t="s">
        <v>23</v>
      </c>
      <c r="D320" s="9" t="s">
        <v>842</v>
      </c>
      <c r="E320" s="10" t="s">
        <v>61</v>
      </c>
      <c r="F320" s="11">
        <v>2</v>
      </c>
      <c r="G320" s="12">
        <v>7.15</v>
      </c>
      <c r="H320" s="12">
        <f t="shared" si="41"/>
        <v>9.2100000000000009</v>
      </c>
      <c r="I320" s="12">
        <f t="shared" si="42"/>
        <v>18.420000000000002</v>
      </c>
      <c r="J320" s="13">
        <f t="shared" si="34"/>
        <v>3.5975859846487375E-6</v>
      </c>
    </row>
    <row r="321" spans="1:10" ht="39" customHeight="1" x14ac:dyDescent="0.2">
      <c r="A321" s="9" t="s">
        <v>843</v>
      </c>
      <c r="B321" s="11" t="s">
        <v>841</v>
      </c>
      <c r="C321" s="9" t="s">
        <v>23</v>
      </c>
      <c r="D321" s="9" t="s">
        <v>844</v>
      </c>
      <c r="E321" s="10" t="s">
        <v>61</v>
      </c>
      <c r="F321" s="11">
        <v>11</v>
      </c>
      <c r="G321" s="12">
        <v>7.15</v>
      </c>
      <c r="H321" s="12">
        <f t="shared" si="41"/>
        <v>9.2100000000000009</v>
      </c>
      <c r="I321" s="12">
        <f t="shared" si="42"/>
        <v>101.31</v>
      </c>
      <c r="J321" s="13">
        <f t="shared" si="34"/>
        <v>1.9786722915568055E-5</v>
      </c>
    </row>
    <row r="322" spans="1:10" ht="51.95" customHeight="1" x14ac:dyDescent="0.2">
      <c r="A322" s="9" t="s">
        <v>845</v>
      </c>
      <c r="B322" s="11" t="s">
        <v>846</v>
      </c>
      <c r="C322" s="9" t="s">
        <v>23</v>
      </c>
      <c r="D322" s="9" t="s">
        <v>847</v>
      </c>
      <c r="E322" s="10" t="s">
        <v>61</v>
      </c>
      <c r="F322" s="11">
        <v>5</v>
      </c>
      <c r="G322" s="12">
        <v>10.81</v>
      </c>
      <c r="H322" s="12">
        <f t="shared" si="41"/>
        <v>13.92</v>
      </c>
      <c r="I322" s="12">
        <f t="shared" si="42"/>
        <v>69.599999999999994</v>
      </c>
      <c r="J322" s="13">
        <f t="shared" si="34"/>
        <v>1.3593484502255814E-5</v>
      </c>
    </row>
    <row r="323" spans="1:10" ht="51.95" customHeight="1" x14ac:dyDescent="0.2">
      <c r="A323" s="9" t="s">
        <v>848</v>
      </c>
      <c r="B323" s="11" t="s">
        <v>766</v>
      </c>
      <c r="C323" s="9" t="s">
        <v>23</v>
      </c>
      <c r="D323" s="9" t="s">
        <v>849</v>
      </c>
      <c r="E323" s="10" t="s">
        <v>61</v>
      </c>
      <c r="F323" s="11">
        <v>8</v>
      </c>
      <c r="G323" s="12">
        <v>7.66</v>
      </c>
      <c r="H323" s="12">
        <f t="shared" si="41"/>
        <v>9.86</v>
      </c>
      <c r="I323" s="12">
        <f t="shared" si="42"/>
        <v>78.88</v>
      </c>
      <c r="J323" s="13">
        <f t="shared" si="34"/>
        <v>1.5405949102556589E-5</v>
      </c>
    </row>
    <row r="324" spans="1:10" ht="51.95" customHeight="1" x14ac:dyDescent="0.2">
      <c r="A324" s="9" t="s">
        <v>850</v>
      </c>
      <c r="B324" s="11" t="s">
        <v>769</v>
      </c>
      <c r="C324" s="9" t="s">
        <v>23</v>
      </c>
      <c r="D324" s="9" t="s">
        <v>851</v>
      </c>
      <c r="E324" s="10" t="s">
        <v>61</v>
      </c>
      <c r="F324" s="11">
        <v>15</v>
      </c>
      <c r="G324" s="12">
        <v>12.02</v>
      </c>
      <c r="H324" s="12">
        <f t="shared" si="41"/>
        <v>15.48</v>
      </c>
      <c r="I324" s="12">
        <f t="shared" si="42"/>
        <v>232.2</v>
      </c>
      <c r="J324" s="13">
        <f t="shared" si="34"/>
        <v>4.5350676744594829E-5</v>
      </c>
    </row>
    <row r="325" spans="1:10" ht="51.95" customHeight="1" x14ac:dyDescent="0.2">
      <c r="A325" s="9" t="s">
        <v>852</v>
      </c>
      <c r="B325" s="11" t="s">
        <v>772</v>
      </c>
      <c r="C325" s="9" t="s">
        <v>23</v>
      </c>
      <c r="D325" s="9" t="s">
        <v>853</v>
      </c>
      <c r="E325" s="10" t="s">
        <v>61</v>
      </c>
      <c r="F325" s="11">
        <v>3</v>
      </c>
      <c r="G325" s="12">
        <v>17.86</v>
      </c>
      <c r="H325" s="12">
        <f t="shared" si="41"/>
        <v>23</v>
      </c>
      <c r="I325" s="12">
        <f t="shared" si="42"/>
        <v>69</v>
      </c>
      <c r="J325" s="13">
        <f t="shared" ref="J325:J388" si="43">I325 / 5120100</f>
        <v>1.3476299291029473E-5</v>
      </c>
    </row>
    <row r="326" spans="1:10" ht="51.95" customHeight="1" x14ac:dyDescent="0.2">
      <c r="A326" s="9" t="s">
        <v>854</v>
      </c>
      <c r="B326" s="11" t="s">
        <v>855</v>
      </c>
      <c r="C326" s="9" t="s">
        <v>23</v>
      </c>
      <c r="D326" s="9" t="s">
        <v>856</v>
      </c>
      <c r="E326" s="10" t="s">
        <v>61</v>
      </c>
      <c r="F326" s="11">
        <v>22</v>
      </c>
      <c r="G326" s="12">
        <v>11.51</v>
      </c>
      <c r="H326" s="12">
        <f t="shared" si="41"/>
        <v>14.82</v>
      </c>
      <c r="I326" s="12">
        <f t="shared" si="42"/>
        <v>326.04000000000002</v>
      </c>
      <c r="J326" s="13">
        <f t="shared" si="43"/>
        <v>6.3678443780394915E-5</v>
      </c>
    </row>
    <row r="327" spans="1:10" ht="26.1" customHeight="1" x14ac:dyDescent="0.2">
      <c r="A327" s="9" t="s">
        <v>857</v>
      </c>
      <c r="B327" s="11" t="s">
        <v>858</v>
      </c>
      <c r="C327" s="9" t="s">
        <v>43</v>
      </c>
      <c r="D327" s="9" t="s">
        <v>859</v>
      </c>
      <c r="E327" s="10" t="s">
        <v>340</v>
      </c>
      <c r="F327" s="11">
        <v>5</v>
      </c>
      <c r="G327" s="12">
        <v>12.9</v>
      </c>
      <c r="H327" s="12">
        <f t="shared" si="41"/>
        <v>16.61</v>
      </c>
      <c r="I327" s="12">
        <f t="shared" si="42"/>
        <v>83.05</v>
      </c>
      <c r="J327" s="13">
        <f t="shared" si="43"/>
        <v>1.6220386320579676E-5</v>
      </c>
    </row>
    <row r="328" spans="1:10" ht="24" customHeight="1" x14ac:dyDescent="0.2">
      <c r="A328" s="9" t="s">
        <v>860</v>
      </c>
      <c r="B328" s="11" t="s">
        <v>861</v>
      </c>
      <c r="C328" s="9" t="s">
        <v>48</v>
      </c>
      <c r="D328" s="9" t="s">
        <v>862</v>
      </c>
      <c r="E328" s="10" t="s">
        <v>61</v>
      </c>
      <c r="F328" s="11">
        <v>6</v>
      </c>
      <c r="G328" s="12">
        <v>19</v>
      </c>
      <c r="H328" s="12">
        <f t="shared" si="41"/>
        <v>24.47</v>
      </c>
      <c r="I328" s="12">
        <f t="shared" si="42"/>
        <v>146.82</v>
      </c>
      <c r="J328" s="13">
        <f t="shared" si="43"/>
        <v>2.867522118708619E-5</v>
      </c>
    </row>
    <row r="329" spans="1:10" ht="24" customHeight="1" x14ac:dyDescent="0.2">
      <c r="A329" s="9" t="s">
        <v>863</v>
      </c>
      <c r="B329" s="11" t="s">
        <v>790</v>
      </c>
      <c r="C329" s="9" t="s">
        <v>48</v>
      </c>
      <c r="D329" s="9" t="s">
        <v>864</v>
      </c>
      <c r="E329" s="10" t="s">
        <v>61</v>
      </c>
      <c r="F329" s="11">
        <v>4</v>
      </c>
      <c r="G329" s="12">
        <v>24.9</v>
      </c>
      <c r="H329" s="12">
        <f t="shared" si="41"/>
        <v>32.07</v>
      </c>
      <c r="I329" s="12">
        <f t="shared" si="42"/>
        <v>128.28</v>
      </c>
      <c r="J329" s="13">
        <f t="shared" si="43"/>
        <v>2.5054198160192185E-5</v>
      </c>
    </row>
    <row r="330" spans="1:10" ht="24" customHeight="1" x14ac:dyDescent="0.2">
      <c r="A330" s="9" t="s">
        <v>865</v>
      </c>
      <c r="B330" s="11" t="s">
        <v>866</v>
      </c>
      <c r="C330" s="9" t="s">
        <v>48</v>
      </c>
      <c r="D330" s="9" t="s">
        <v>867</v>
      </c>
      <c r="E330" s="10" t="s">
        <v>61</v>
      </c>
      <c r="F330" s="11">
        <v>1</v>
      </c>
      <c r="G330" s="12">
        <v>25.96</v>
      </c>
      <c r="H330" s="12">
        <f t="shared" si="41"/>
        <v>33.44</v>
      </c>
      <c r="I330" s="12">
        <f t="shared" si="42"/>
        <v>33.44</v>
      </c>
      <c r="J330" s="13">
        <f t="shared" si="43"/>
        <v>6.5311224390148627E-6</v>
      </c>
    </row>
    <row r="331" spans="1:10" ht="51.95" customHeight="1" x14ac:dyDescent="0.2">
      <c r="A331" s="9" t="s">
        <v>868</v>
      </c>
      <c r="B331" s="11" t="s">
        <v>799</v>
      </c>
      <c r="C331" s="9" t="s">
        <v>23</v>
      </c>
      <c r="D331" s="9" t="s">
        <v>869</v>
      </c>
      <c r="E331" s="10" t="s">
        <v>61</v>
      </c>
      <c r="F331" s="11">
        <v>2</v>
      </c>
      <c r="G331" s="12">
        <v>25.5</v>
      </c>
      <c r="H331" s="12">
        <f t="shared" si="41"/>
        <v>32.840000000000003</v>
      </c>
      <c r="I331" s="12">
        <f t="shared" si="42"/>
        <v>65.680000000000007</v>
      </c>
      <c r="J331" s="13">
        <f t="shared" si="43"/>
        <v>1.282787445557704E-5</v>
      </c>
    </row>
    <row r="332" spans="1:10" ht="39" customHeight="1" x14ac:dyDescent="0.2">
      <c r="A332" s="9" t="s">
        <v>870</v>
      </c>
      <c r="B332" s="11" t="s">
        <v>808</v>
      </c>
      <c r="C332" s="9" t="s">
        <v>23</v>
      </c>
      <c r="D332" s="9" t="s">
        <v>871</v>
      </c>
      <c r="E332" s="10" t="s">
        <v>160</v>
      </c>
      <c r="F332" s="11">
        <v>11.6</v>
      </c>
      <c r="G332" s="12">
        <v>16.11</v>
      </c>
      <c r="H332" s="12">
        <f t="shared" si="41"/>
        <v>20.75</v>
      </c>
      <c r="I332" s="12">
        <f t="shared" si="42"/>
        <v>240.7</v>
      </c>
      <c r="J332" s="13">
        <f t="shared" si="43"/>
        <v>4.7010800570301362E-5</v>
      </c>
    </row>
    <row r="333" spans="1:10" ht="39" customHeight="1" x14ac:dyDescent="0.2">
      <c r="A333" s="9" t="s">
        <v>872</v>
      </c>
      <c r="B333" s="11" t="s">
        <v>811</v>
      </c>
      <c r="C333" s="9" t="s">
        <v>23</v>
      </c>
      <c r="D333" s="9" t="s">
        <v>873</v>
      </c>
      <c r="E333" s="10" t="s">
        <v>160</v>
      </c>
      <c r="F333" s="11">
        <v>43.5</v>
      </c>
      <c r="G333" s="12">
        <v>20.170000000000002</v>
      </c>
      <c r="H333" s="12">
        <f t="shared" si="41"/>
        <v>25.98</v>
      </c>
      <c r="I333" s="12">
        <f t="shared" si="42"/>
        <v>1130.1300000000001</v>
      </c>
      <c r="J333" s="13">
        <f t="shared" si="43"/>
        <v>2.2072420460537883E-4</v>
      </c>
    </row>
    <row r="334" spans="1:10" ht="39" customHeight="1" x14ac:dyDescent="0.2">
      <c r="A334" s="9" t="s">
        <v>874</v>
      </c>
      <c r="B334" s="11" t="s">
        <v>814</v>
      </c>
      <c r="C334" s="9" t="s">
        <v>23</v>
      </c>
      <c r="D334" s="9" t="s">
        <v>875</v>
      </c>
      <c r="E334" s="10" t="s">
        <v>160</v>
      </c>
      <c r="F334" s="11">
        <v>12.3</v>
      </c>
      <c r="G334" s="12">
        <v>25.07</v>
      </c>
      <c r="H334" s="12">
        <f t="shared" si="41"/>
        <v>32.29</v>
      </c>
      <c r="I334" s="12">
        <f t="shared" si="42"/>
        <v>397.16</v>
      </c>
      <c r="J334" s="13">
        <f t="shared" si="43"/>
        <v>7.7568797484424133E-5</v>
      </c>
    </row>
    <row r="335" spans="1:10" ht="51.95" customHeight="1" x14ac:dyDescent="0.2">
      <c r="A335" s="9" t="s">
        <v>876</v>
      </c>
      <c r="B335" s="11" t="s">
        <v>877</v>
      </c>
      <c r="C335" s="9" t="s">
        <v>23</v>
      </c>
      <c r="D335" s="9" t="s">
        <v>878</v>
      </c>
      <c r="E335" s="10" t="s">
        <v>61</v>
      </c>
      <c r="F335" s="11">
        <v>3</v>
      </c>
      <c r="G335" s="12">
        <v>291.52999999999997</v>
      </c>
      <c r="H335" s="12">
        <f t="shared" si="41"/>
        <v>375.54</v>
      </c>
      <c r="I335" s="12">
        <f t="shared" si="42"/>
        <v>1126.6199999999999</v>
      </c>
      <c r="J335" s="13">
        <f t="shared" si="43"/>
        <v>2.2003867111970466E-4</v>
      </c>
    </row>
    <row r="336" spans="1:10" ht="24" customHeight="1" x14ac:dyDescent="0.2">
      <c r="A336" s="5" t="s">
        <v>879</v>
      </c>
      <c r="B336" s="5"/>
      <c r="C336" s="5"/>
      <c r="D336" s="5" t="s">
        <v>880</v>
      </c>
      <c r="E336" s="5"/>
      <c r="F336" s="6"/>
      <c r="G336" s="5"/>
      <c r="H336" s="5"/>
      <c r="I336" s="7">
        <v>1499.17</v>
      </c>
      <c r="J336" s="8">
        <f t="shared" si="43"/>
        <v>2.92800921856995E-4</v>
      </c>
    </row>
    <row r="337" spans="1:10" ht="51.95" customHeight="1" x14ac:dyDescent="0.2">
      <c r="A337" s="9" t="s">
        <v>881</v>
      </c>
      <c r="B337" s="11" t="s">
        <v>732</v>
      </c>
      <c r="C337" s="9" t="s">
        <v>23</v>
      </c>
      <c r="D337" s="9" t="s">
        <v>882</v>
      </c>
      <c r="E337" s="10" t="s">
        <v>61</v>
      </c>
      <c r="F337" s="11">
        <v>1</v>
      </c>
      <c r="G337" s="12">
        <v>53.15</v>
      </c>
      <c r="H337" s="12">
        <f t="shared" ref="H337:H350" si="44">TRUNC(G337 * (1 + 28.82 / 100), 2)</f>
        <v>68.459999999999994</v>
      </c>
      <c r="I337" s="12">
        <f t="shared" ref="I337:I350" si="45">TRUNC(F337 * H337, 2)</f>
        <v>68.459999999999994</v>
      </c>
      <c r="J337" s="13">
        <f t="shared" si="43"/>
        <v>1.3370832600925763E-5</v>
      </c>
    </row>
    <row r="338" spans="1:10" ht="24" customHeight="1" x14ac:dyDescent="0.2">
      <c r="A338" s="9" t="s">
        <v>883</v>
      </c>
      <c r="B338" s="11" t="s">
        <v>746</v>
      </c>
      <c r="C338" s="9" t="s">
        <v>43</v>
      </c>
      <c r="D338" s="9" t="s">
        <v>747</v>
      </c>
      <c r="E338" s="10" t="s">
        <v>61</v>
      </c>
      <c r="F338" s="11">
        <v>2</v>
      </c>
      <c r="G338" s="12">
        <v>147.97999999999999</v>
      </c>
      <c r="H338" s="12">
        <f t="shared" si="44"/>
        <v>190.62</v>
      </c>
      <c r="I338" s="12">
        <f t="shared" si="45"/>
        <v>381.24</v>
      </c>
      <c r="J338" s="13">
        <f t="shared" si="43"/>
        <v>7.4459483213218489E-5</v>
      </c>
    </row>
    <row r="339" spans="1:10" ht="51.95" customHeight="1" x14ac:dyDescent="0.2">
      <c r="A339" s="9" t="s">
        <v>884</v>
      </c>
      <c r="B339" s="11" t="s">
        <v>760</v>
      </c>
      <c r="C339" s="9" t="s">
        <v>23</v>
      </c>
      <c r="D339" s="9" t="s">
        <v>885</v>
      </c>
      <c r="E339" s="10" t="s">
        <v>61</v>
      </c>
      <c r="F339" s="11">
        <v>2</v>
      </c>
      <c r="G339" s="12">
        <v>9.5</v>
      </c>
      <c r="H339" s="12">
        <f t="shared" si="44"/>
        <v>12.23</v>
      </c>
      <c r="I339" s="12">
        <f t="shared" si="45"/>
        <v>24.46</v>
      </c>
      <c r="J339" s="13">
        <f t="shared" si="43"/>
        <v>4.777250444327259E-6</v>
      </c>
    </row>
    <row r="340" spans="1:10" ht="51.95" customHeight="1" x14ac:dyDescent="0.2">
      <c r="A340" s="9" t="s">
        <v>886</v>
      </c>
      <c r="B340" s="11" t="s">
        <v>766</v>
      </c>
      <c r="C340" s="9" t="s">
        <v>23</v>
      </c>
      <c r="D340" s="9" t="s">
        <v>849</v>
      </c>
      <c r="E340" s="10" t="s">
        <v>61</v>
      </c>
      <c r="F340" s="11">
        <v>2</v>
      </c>
      <c r="G340" s="12">
        <v>7.66</v>
      </c>
      <c r="H340" s="12">
        <f t="shared" si="44"/>
        <v>9.86</v>
      </c>
      <c r="I340" s="12">
        <f t="shared" si="45"/>
        <v>19.72</v>
      </c>
      <c r="J340" s="13">
        <f t="shared" si="43"/>
        <v>3.8514872756391473E-6</v>
      </c>
    </row>
    <row r="341" spans="1:10" ht="51.95" customHeight="1" x14ac:dyDescent="0.2">
      <c r="A341" s="9" t="s">
        <v>887</v>
      </c>
      <c r="B341" s="11" t="s">
        <v>769</v>
      </c>
      <c r="C341" s="9" t="s">
        <v>23</v>
      </c>
      <c r="D341" s="9" t="s">
        <v>851</v>
      </c>
      <c r="E341" s="10" t="s">
        <v>61</v>
      </c>
      <c r="F341" s="11">
        <v>2</v>
      </c>
      <c r="G341" s="12">
        <v>12.02</v>
      </c>
      <c r="H341" s="12">
        <f t="shared" si="44"/>
        <v>15.48</v>
      </c>
      <c r="I341" s="12">
        <f t="shared" si="45"/>
        <v>30.96</v>
      </c>
      <c r="J341" s="13">
        <f t="shared" si="43"/>
        <v>6.0467568992793107E-6</v>
      </c>
    </row>
    <row r="342" spans="1:10" ht="51.95" customHeight="1" x14ac:dyDescent="0.2">
      <c r="A342" s="9" t="s">
        <v>888</v>
      </c>
      <c r="B342" s="11" t="s">
        <v>855</v>
      </c>
      <c r="C342" s="9" t="s">
        <v>23</v>
      </c>
      <c r="D342" s="9" t="s">
        <v>856</v>
      </c>
      <c r="E342" s="10" t="s">
        <v>61</v>
      </c>
      <c r="F342" s="11">
        <v>4</v>
      </c>
      <c r="G342" s="12">
        <v>11.51</v>
      </c>
      <c r="H342" s="12">
        <f t="shared" si="44"/>
        <v>14.82</v>
      </c>
      <c r="I342" s="12">
        <f t="shared" si="45"/>
        <v>59.28</v>
      </c>
      <c r="J342" s="13">
        <f t="shared" si="43"/>
        <v>1.1577898869162712E-5</v>
      </c>
    </row>
    <row r="343" spans="1:10" ht="26.1" customHeight="1" x14ac:dyDescent="0.2">
      <c r="A343" s="9" t="s">
        <v>889</v>
      </c>
      <c r="B343" s="11" t="s">
        <v>858</v>
      </c>
      <c r="C343" s="9" t="s">
        <v>43</v>
      </c>
      <c r="D343" s="9" t="s">
        <v>859</v>
      </c>
      <c r="E343" s="10" t="s">
        <v>340</v>
      </c>
      <c r="F343" s="11">
        <v>2</v>
      </c>
      <c r="G343" s="12">
        <v>12.9</v>
      </c>
      <c r="H343" s="12">
        <f t="shared" si="44"/>
        <v>16.61</v>
      </c>
      <c r="I343" s="12">
        <f t="shared" si="45"/>
        <v>33.22</v>
      </c>
      <c r="J343" s="13">
        <f t="shared" si="43"/>
        <v>6.4881545282318704E-6</v>
      </c>
    </row>
    <row r="344" spans="1:10" ht="24" customHeight="1" x14ac:dyDescent="0.2">
      <c r="A344" s="9" t="s">
        <v>890</v>
      </c>
      <c r="B344" s="11" t="s">
        <v>790</v>
      </c>
      <c r="C344" s="9" t="s">
        <v>48</v>
      </c>
      <c r="D344" s="9" t="s">
        <v>891</v>
      </c>
      <c r="E344" s="10" t="s">
        <v>61</v>
      </c>
      <c r="F344" s="11">
        <v>2</v>
      </c>
      <c r="G344" s="12">
        <v>24.9</v>
      </c>
      <c r="H344" s="12">
        <f t="shared" si="44"/>
        <v>32.07</v>
      </c>
      <c r="I344" s="12">
        <f t="shared" si="45"/>
        <v>64.14</v>
      </c>
      <c r="J344" s="13">
        <f t="shared" si="43"/>
        <v>1.2527099080096092E-5</v>
      </c>
    </row>
    <row r="345" spans="1:10" ht="51.95" customHeight="1" x14ac:dyDescent="0.2">
      <c r="A345" s="9" t="s">
        <v>892</v>
      </c>
      <c r="B345" s="11" t="s">
        <v>799</v>
      </c>
      <c r="C345" s="9" t="s">
        <v>23</v>
      </c>
      <c r="D345" s="9" t="s">
        <v>869</v>
      </c>
      <c r="E345" s="10" t="s">
        <v>61</v>
      </c>
      <c r="F345" s="11">
        <v>1</v>
      </c>
      <c r="G345" s="12">
        <v>25.5</v>
      </c>
      <c r="H345" s="12">
        <f t="shared" si="44"/>
        <v>32.840000000000003</v>
      </c>
      <c r="I345" s="12">
        <f t="shared" si="45"/>
        <v>32.840000000000003</v>
      </c>
      <c r="J345" s="13">
        <f t="shared" si="43"/>
        <v>6.4139372277885201E-6</v>
      </c>
    </row>
    <row r="346" spans="1:10" ht="39" customHeight="1" x14ac:dyDescent="0.2">
      <c r="A346" s="9" t="s">
        <v>893</v>
      </c>
      <c r="B346" s="11" t="s">
        <v>808</v>
      </c>
      <c r="C346" s="9" t="s">
        <v>23</v>
      </c>
      <c r="D346" s="9" t="s">
        <v>871</v>
      </c>
      <c r="E346" s="10" t="s">
        <v>160</v>
      </c>
      <c r="F346" s="11">
        <v>2.4</v>
      </c>
      <c r="G346" s="12">
        <v>16.11</v>
      </c>
      <c r="H346" s="12">
        <f t="shared" si="44"/>
        <v>20.75</v>
      </c>
      <c r="I346" s="12">
        <f t="shared" si="45"/>
        <v>49.8</v>
      </c>
      <c r="J346" s="13">
        <f t="shared" si="43"/>
        <v>9.7263725317864872E-6</v>
      </c>
    </row>
    <row r="347" spans="1:10" ht="39" customHeight="1" x14ac:dyDescent="0.2">
      <c r="A347" s="9" t="s">
        <v>894</v>
      </c>
      <c r="B347" s="11" t="s">
        <v>811</v>
      </c>
      <c r="C347" s="9" t="s">
        <v>23</v>
      </c>
      <c r="D347" s="9" t="s">
        <v>873</v>
      </c>
      <c r="E347" s="10" t="s">
        <v>160</v>
      </c>
      <c r="F347" s="11">
        <v>4.2</v>
      </c>
      <c r="G347" s="12">
        <v>20.170000000000002</v>
      </c>
      <c r="H347" s="12">
        <f t="shared" si="44"/>
        <v>25.98</v>
      </c>
      <c r="I347" s="12">
        <f t="shared" si="45"/>
        <v>109.11</v>
      </c>
      <c r="J347" s="13">
        <f t="shared" si="43"/>
        <v>2.1310130661510516E-5</v>
      </c>
    </row>
    <row r="348" spans="1:10" ht="39" customHeight="1" x14ac:dyDescent="0.2">
      <c r="A348" s="9" t="s">
        <v>895</v>
      </c>
      <c r="B348" s="11" t="s">
        <v>814</v>
      </c>
      <c r="C348" s="9" t="s">
        <v>23</v>
      </c>
      <c r="D348" s="9" t="s">
        <v>875</v>
      </c>
      <c r="E348" s="10" t="s">
        <v>160</v>
      </c>
      <c r="F348" s="11">
        <v>3.9</v>
      </c>
      <c r="G348" s="12">
        <v>25.07</v>
      </c>
      <c r="H348" s="12">
        <f t="shared" si="44"/>
        <v>32.29</v>
      </c>
      <c r="I348" s="12">
        <f t="shared" si="45"/>
        <v>125.93</v>
      </c>
      <c r="J348" s="13">
        <f t="shared" si="43"/>
        <v>2.4595222749555675E-5</v>
      </c>
    </row>
    <row r="349" spans="1:10" ht="24" customHeight="1" x14ac:dyDescent="0.2">
      <c r="A349" s="9" t="s">
        <v>896</v>
      </c>
      <c r="B349" s="11" t="s">
        <v>897</v>
      </c>
      <c r="C349" s="9" t="s">
        <v>43</v>
      </c>
      <c r="D349" s="9" t="s">
        <v>898</v>
      </c>
      <c r="E349" s="10" t="s">
        <v>61</v>
      </c>
      <c r="F349" s="11">
        <v>1</v>
      </c>
      <c r="G349" s="12">
        <v>312.32</v>
      </c>
      <c r="H349" s="12">
        <f t="shared" si="44"/>
        <v>402.33</v>
      </c>
      <c r="I349" s="12">
        <f t="shared" si="45"/>
        <v>402.33</v>
      </c>
      <c r="J349" s="13">
        <f t="shared" si="43"/>
        <v>7.8578543387824448E-5</v>
      </c>
    </row>
    <row r="350" spans="1:10" ht="39" customHeight="1" x14ac:dyDescent="0.2">
      <c r="A350" s="9" t="s">
        <v>899</v>
      </c>
      <c r="B350" s="11" t="s">
        <v>752</v>
      </c>
      <c r="C350" s="9" t="s">
        <v>23</v>
      </c>
      <c r="D350" s="9" t="s">
        <v>900</v>
      </c>
      <c r="E350" s="10" t="s">
        <v>61</v>
      </c>
      <c r="F350" s="11">
        <v>2</v>
      </c>
      <c r="G350" s="12">
        <v>37.92</v>
      </c>
      <c r="H350" s="12">
        <f t="shared" si="44"/>
        <v>48.84</v>
      </c>
      <c r="I350" s="12">
        <f t="shared" si="45"/>
        <v>97.68</v>
      </c>
      <c r="J350" s="13">
        <f t="shared" si="43"/>
        <v>1.9077752387648681E-5</v>
      </c>
    </row>
    <row r="351" spans="1:10" ht="24" customHeight="1" x14ac:dyDescent="0.2">
      <c r="A351" s="5" t="s">
        <v>901</v>
      </c>
      <c r="B351" s="5"/>
      <c r="C351" s="5"/>
      <c r="D351" s="5" t="s">
        <v>902</v>
      </c>
      <c r="E351" s="5"/>
      <c r="F351" s="6"/>
      <c r="G351" s="5"/>
      <c r="H351" s="5"/>
      <c r="I351" s="7">
        <v>6661.7</v>
      </c>
      <c r="J351" s="8">
        <f t="shared" si="43"/>
        <v>1.3010878693775511E-3</v>
      </c>
    </row>
    <row r="352" spans="1:10" ht="51.95" customHeight="1" x14ac:dyDescent="0.2">
      <c r="A352" s="9" t="s">
        <v>903</v>
      </c>
      <c r="B352" s="11" t="s">
        <v>766</v>
      </c>
      <c r="C352" s="9" t="s">
        <v>23</v>
      </c>
      <c r="D352" s="9" t="s">
        <v>849</v>
      </c>
      <c r="E352" s="10" t="s">
        <v>61</v>
      </c>
      <c r="F352" s="11">
        <v>9</v>
      </c>
      <c r="G352" s="12">
        <v>7.66</v>
      </c>
      <c r="H352" s="12">
        <f t="shared" ref="H352:H359" si="46">TRUNC(G352 * (1 + 28.82 / 100), 2)</f>
        <v>9.86</v>
      </c>
      <c r="I352" s="12">
        <f t="shared" ref="I352:I359" si="47">TRUNC(F352 * H352, 2)</f>
        <v>88.74</v>
      </c>
      <c r="J352" s="13">
        <f t="shared" si="43"/>
        <v>1.7331692740376165E-5</v>
      </c>
    </row>
    <row r="353" spans="1:10" ht="51.95" customHeight="1" x14ac:dyDescent="0.2">
      <c r="A353" s="9" t="s">
        <v>904</v>
      </c>
      <c r="B353" s="11" t="s">
        <v>855</v>
      </c>
      <c r="C353" s="9" t="s">
        <v>23</v>
      </c>
      <c r="D353" s="9" t="s">
        <v>905</v>
      </c>
      <c r="E353" s="10" t="s">
        <v>61</v>
      </c>
      <c r="F353" s="11">
        <v>67</v>
      </c>
      <c r="G353" s="12">
        <v>11.51</v>
      </c>
      <c r="H353" s="12">
        <f t="shared" si="46"/>
        <v>14.82</v>
      </c>
      <c r="I353" s="12">
        <f t="shared" si="47"/>
        <v>992.94</v>
      </c>
      <c r="J353" s="13">
        <f t="shared" si="43"/>
        <v>1.9392980605847544E-4</v>
      </c>
    </row>
    <row r="354" spans="1:10" ht="24" customHeight="1" x14ac:dyDescent="0.2">
      <c r="A354" s="9" t="s">
        <v>906</v>
      </c>
      <c r="B354" s="11" t="s">
        <v>861</v>
      </c>
      <c r="C354" s="9" t="s">
        <v>48</v>
      </c>
      <c r="D354" s="9" t="s">
        <v>907</v>
      </c>
      <c r="E354" s="10" t="s">
        <v>61</v>
      </c>
      <c r="F354" s="11">
        <v>1</v>
      </c>
      <c r="G354" s="12">
        <v>19</v>
      </c>
      <c r="H354" s="12">
        <f t="shared" si="46"/>
        <v>24.47</v>
      </c>
      <c r="I354" s="12">
        <f t="shared" si="47"/>
        <v>24.47</v>
      </c>
      <c r="J354" s="13">
        <f t="shared" si="43"/>
        <v>4.7792035311810314E-6</v>
      </c>
    </row>
    <row r="355" spans="1:10" ht="51.95" customHeight="1" x14ac:dyDescent="0.2">
      <c r="A355" s="9" t="s">
        <v>908</v>
      </c>
      <c r="B355" s="11" t="s">
        <v>909</v>
      </c>
      <c r="C355" s="9" t="s">
        <v>23</v>
      </c>
      <c r="D355" s="9" t="s">
        <v>910</v>
      </c>
      <c r="E355" s="10" t="s">
        <v>61</v>
      </c>
      <c r="F355" s="11">
        <v>25</v>
      </c>
      <c r="G355" s="12">
        <v>7.53</v>
      </c>
      <c r="H355" s="12">
        <f t="shared" si="46"/>
        <v>9.6999999999999993</v>
      </c>
      <c r="I355" s="12">
        <f t="shared" si="47"/>
        <v>242.5</v>
      </c>
      <c r="J355" s="13">
        <f t="shared" si="43"/>
        <v>4.7362356203980393E-5</v>
      </c>
    </row>
    <row r="356" spans="1:10" ht="39" customHeight="1" x14ac:dyDescent="0.2">
      <c r="A356" s="9" t="s">
        <v>911</v>
      </c>
      <c r="B356" s="11" t="s">
        <v>811</v>
      </c>
      <c r="C356" s="9" t="s">
        <v>23</v>
      </c>
      <c r="D356" s="9" t="s">
        <v>873</v>
      </c>
      <c r="E356" s="10" t="s">
        <v>160</v>
      </c>
      <c r="F356" s="11">
        <v>153</v>
      </c>
      <c r="G356" s="12">
        <v>20.170000000000002</v>
      </c>
      <c r="H356" s="12">
        <f t="shared" si="46"/>
        <v>25.98</v>
      </c>
      <c r="I356" s="12">
        <f t="shared" si="47"/>
        <v>3974.94</v>
      </c>
      <c r="J356" s="13">
        <f t="shared" si="43"/>
        <v>7.7634030585340135E-4</v>
      </c>
    </row>
    <row r="357" spans="1:10" ht="39" customHeight="1" x14ac:dyDescent="0.2">
      <c r="A357" s="9" t="s">
        <v>912</v>
      </c>
      <c r="B357" s="11" t="s">
        <v>913</v>
      </c>
      <c r="C357" s="9" t="s">
        <v>23</v>
      </c>
      <c r="D357" s="9" t="s">
        <v>914</v>
      </c>
      <c r="E357" s="10" t="s">
        <v>61</v>
      </c>
      <c r="F357" s="11">
        <v>7</v>
      </c>
      <c r="G357" s="12">
        <v>29.48</v>
      </c>
      <c r="H357" s="12">
        <f t="shared" si="46"/>
        <v>37.97</v>
      </c>
      <c r="I357" s="12">
        <f t="shared" si="47"/>
        <v>265.79000000000002</v>
      </c>
      <c r="J357" s="13">
        <f t="shared" si="43"/>
        <v>5.1911095486416285E-5</v>
      </c>
    </row>
    <row r="358" spans="1:10" ht="39" customHeight="1" x14ac:dyDescent="0.2">
      <c r="A358" s="9" t="s">
        <v>915</v>
      </c>
      <c r="B358" s="11" t="s">
        <v>916</v>
      </c>
      <c r="C358" s="9" t="s">
        <v>23</v>
      </c>
      <c r="D358" s="9" t="s">
        <v>917</v>
      </c>
      <c r="E358" s="10" t="s">
        <v>61</v>
      </c>
      <c r="F358" s="11">
        <v>50</v>
      </c>
      <c r="G358" s="12">
        <v>13.04</v>
      </c>
      <c r="H358" s="12">
        <f t="shared" si="46"/>
        <v>16.79</v>
      </c>
      <c r="I358" s="12">
        <f t="shared" si="47"/>
        <v>839.5</v>
      </c>
      <c r="J358" s="13">
        <f t="shared" si="43"/>
        <v>1.6396164137419191E-4</v>
      </c>
    </row>
    <row r="359" spans="1:10" ht="26.1" customHeight="1" x14ac:dyDescent="0.2">
      <c r="A359" s="9" t="s">
        <v>918</v>
      </c>
      <c r="B359" s="11" t="s">
        <v>919</v>
      </c>
      <c r="C359" s="9" t="s">
        <v>43</v>
      </c>
      <c r="D359" s="9" t="s">
        <v>920</v>
      </c>
      <c r="E359" s="10" t="s">
        <v>61</v>
      </c>
      <c r="F359" s="11">
        <v>7</v>
      </c>
      <c r="G359" s="12">
        <v>25.82</v>
      </c>
      <c r="H359" s="12">
        <f t="shared" si="46"/>
        <v>33.26</v>
      </c>
      <c r="I359" s="12">
        <f t="shared" si="47"/>
        <v>232.82</v>
      </c>
      <c r="J359" s="13">
        <f t="shared" si="43"/>
        <v>4.5471768129528718E-5</v>
      </c>
    </row>
    <row r="360" spans="1:10" ht="24" customHeight="1" x14ac:dyDescent="0.2">
      <c r="A360" s="5" t="s">
        <v>921</v>
      </c>
      <c r="B360" s="5"/>
      <c r="C360" s="5"/>
      <c r="D360" s="5" t="s">
        <v>922</v>
      </c>
      <c r="E360" s="5"/>
      <c r="F360" s="6"/>
      <c r="G360" s="5"/>
      <c r="H360" s="5"/>
      <c r="I360" s="7">
        <v>89544.46</v>
      </c>
      <c r="J360" s="8">
        <f t="shared" si="43"/>
        <v>1.7488810765414739E-2</v>
      </c>
    </row>
    <row r="361" spans="1:10" ht="51.95" customHeight="1" x14ac:dyDescent="0.2">
      <c r="A361" s="9" t="s">
        <v>923</v>
      </c>
      <c r="B361" s="11" t="s">
        <v>924</v>
      </c>
      <c r="C361" s="9" t="s">
        <v>23</v>
      </c>
      <c r="D361" s="9" t="s">
        <v>925</v>
      </c>
      <c r="E361" s="10" t="s">
        <v>61</v>
      </c>
      <c r="F361" s="11">
        <v>4</v>
      </c>
      <c r="G361" s="12">
        <v>207.05</v>
      </c>
      <c r="H361" s="12">
        <f t="shared" ref="H361:H392" si="48">TRUNC(G361 * (1 + 28.82 / 100), 2)</f>
        <v>266.72000000000003</v>
      </c>
      <c r="I361" s="12">
        <f t="shared" ref="I361:I392" si="49">TRUNC(F361 * H361, 2)</f>
        <v>1066.8800000000001</v>
      </c>
      <c r="J361" s="13">
        <f t="shared" si="43"/>
        <v>2.0837093025526847E-4</v>
      </c>
    </row>
    <row r="362" spans="1:10" ht="26.1" customHeight="1" x14ac:dyDescent="0.2">
      <c r="A362" s="9" t="s">
        <v>926</v>
      </c>
      <c r="B362" s="11" t="s">
        <v>927</v>
      </c>
      <c r="C362" s="9" t="s">
        <v>23</v>
      </c>
      <c r="D362" s="9" t="s">
        <v>928</v>
      </c>
      <c r="E362" s="10" t="s">
        <v>61</v>
      </c>
      <c r="F362" s="11">
        <v>16</v>
      </c>
      <c r="G362" s="12">
        <v>364.4</v>
      </c>
      <c r="H362" s="12">
        <f t="shared" si="48"/>
        <v>469.42</v>
      </c>
      <c r="I362" s="12">
        <f t="shared" si="49"/>
        <v>7510.72</v>
      </c>
      <c r="J362" s="13">
        <f t="shared" si="43"/>
        <v>1.4669088494365344E-3</v>
      </c>
    </row>
    <row r="363" spans="1:10" ht="39" customHeight="1" x14ac:dyDescent="0.2">
      <c r="A363" s="9" t="s">
        <v>929</v>
      </c>
      <c r="B363" s="11" t="s">
        <v>930</v>
      </c>
      <c r="C363" s="9" t="s">
        <v>23</v>
      </c>
      <c r="D363" s="9" t="s">
        <v>931</v>
      </c>
      <c r="E363" s="10" t="s">
        <v>61</v>
      </c>
      <c r="F363" s="11">
        <v>4</v>
      </c>
      <c r="G363" s="12">
        <v>506.84</v>
      </c>
      <c r="H363" s="12">
        <f t="shared" si="48"/>
        <v>652.91</v>
      </c>
      <c r="I363" s="12">
        <f t="shared" si="49"/>
        <v>2611.64</v>
      </c>
      <c r="J363" s="13">
        <f t="shared" si="43"/>
        <v>5.1007597507861174E-4</v>
      </c>
    </row>
    <row r="364" spans="1:10" ht="39" customHeight="1" x14ac:dyDescent="0.2">
      <c r="A364" s="9" t="s">
        <v>932</v>
      </c>
      <c r="B364" s="11" t="s">
        <v>933</v>
      </c>
      <c r="C364" s="9" t="s">
        <v>23</v>
      </c>
      <c r="D364" s="9" t="s">
        <v>934</v>
      </c>
      <c r="E364" s="10" t="s">
        <v>61</v>
      </c>
      <c r="F364" s="11">
        <v>22</v>
      </c>
      <c r="G364" s="12">
        <v>104.69</v>
      </c>
      <c r="H364" s="12">
        <f t="shared" si="48"/>
        <v>134.86000000000001</v>
      </c>
      <c r="I364" s="12">
        <f t="shared" si="49"/>
        <v>2966.92</v>
      </c>
      <c r="J364" s="13">
        <f t="shared" si="43"/>
        <v>5.7946524481943711E-4</v>
      </c>
    </row>
    <row r="365" spans="1:10" ht="39" customHeight="1" x14ac:dyDescent="0.2">
      <c r="A365" s="9" t="s">
        <v>935</v>
      </c>
      <c r="B365" s="11" t="s">
        <v>936</v>
      </c>
      <c r="C365" s="9" t="s">
        <v>23</v>
      </c>
      <c r="D365" s="9" t="s">
        <v>937</v>
      </c>
      <c r="E365" s="10" t="s">
        <v>61</v>
      </c>
      <c r="F365" s="11">
        <v>8</v>
      </c>
      <c r="G365" s="12">
        <v>172.97</v>
      </c>
      <c r="H365" s="12">
        <f t="shared" si="48"/>
        <v>222.81</v>
      </c>
      <c r="I365" s="12">
        <f t="shared" si="49"/>
        <v>1782.48</v>
      </c>
      <c r="J365" s="13">
        <f t="shared" si="43"/>
        <v>3.4813382551122051E-4</v>
      </c>
    </row>
    <row r="366" spans="1:10" ht="39" customHeight="1" x14ac:dyDescent="0.2">
      <c r="A366" s="9" t="s">
        <v>938</v>
      </c>
      <c r="B366" s="11" t="s">
        <v>939</v>
      </c>
      <c r="C366" s="9" t="s">
        <v>23</v>
      </c>
      <c r="D366" s="9" t="s">
        <v>940</v>
      </c>
      <c r="E366" s="10" t="s">
        <v>61</v>
      </c>
      <c r="F366" s="11">
        <v>10</v>
      </c>
      <c r="G366" s="12">
        <v>157.94999999999999</v>
      </c>
      <c r="H366" s="12">
        <f t="shared" si="48"/>
        <v>203.47</v>
      </c>
      <c r="I366" s="12">
        <f t="shared" si="49"/>
        <v>2034.7</v>
      </c>
      <c r="J366" s="13">
        <f t="shared" si="43"/>
        <v>3.9739458213706763E-4</v>
      </c>
    </row>
    <row r="367" spans="1:10" ht="26.1" customHeight="1" x14ac:dyDescent="0.2">
      <c r="A367" s="9" t="s">
        <v>941</v>
      </c>
      <c r="B367" s="11" t="s">
        <v>942</v>
      </c>
      <c r="C367" s="9" t="s">
        <v>43</v>
      </c>
      <c r="D367" s="9" t="s">
        <v>943</v>
      </c>
      <c r="E367" s="10" t="s">
        <v>721</v>
      </c>
      <c r="F367" s="11">
        <v>4</v>
      </c>
      <c r="G367" s="12">
        <v>215.28</v>
      </c>
      <c r="H367" s="12">
        <f t="shared" si="48"/>
        <v>277.32</v>
      </c>
      <c r="I367" s="12">
        <f t="shared" si="49"/>
        <v>1109.28</v>
      </c>
      <c r="J367" s="13">
        <f t="shared" si="43"/>
        <v>2.1665201851526336E-4</v>
      </c>
    </row>
    <row r="368" spans="1:10" ht="39" customHeight="1" x14ac:dyDescent="0.2">
      <c r="A368" s="9" t="s">
        <v>944</v>
      </c>
      <c r="B368" s="11" t="s">
        <v>945</v>
      </c>
      <c r="C368" s="9" t="s">
        <v>23</v>
      </c>
      <c r="D368" s="9" t="s">
        <v>946</v>
      </c>
      <c r="E368" s="10" t="s">
        <v>61</v>
      </c>
      <c r="F368" s="11">
        <v>4</v>
      </c>
      <c r="G368" s="12">
        <v>100.98</v>
      </c>
      <c r="H368" s="12">
        <f t="shared" si="48"/>
        <v>130.08000000000001</v>
      </c>
      <c r="I368" s="12">
        <f t="shared" si="49"/>
        <v>520.32000000000005</v>
      </c>
      <c r="J368" s="13">
        <f t="shared" si="43"/>
        <v>1.0162301517548486E-4</v>
      </c>
    </row>
    <row r="369" spans="1:10" ht="39" customHeight="1" x14ac:dyDescent="0.2">
      <c r="A369" s="9" t="s">
        <v>947</v>
      </c>
      <c r="B369" s="11" t="s">
        <v>945</v>
      </c>
      <c r="C369" s="9" t="s">
        <v>23</v>
      </c>
      <c r="D369" s="9" t="s">
        <v>948</v>
      </c>
      <c r="E369" s="10" t="s">
        <v>61</v>
      </c>
      <c r="F369" s="11">
        <v>6</v>
      </c>
      <c r="G369" s="12">
        <v>100.98</v>
      </c>
      <c r="H369" s="12">
        <f t="shared" si="48"/>
        <v>130.08000000000001</v>
      </c>
      <c r="I369" s="12">
        <f t="shared" si="49"/>
        <v>780.48</v>
      </c>
      <c r="J369" s="13">
        <f t="shared" si="43"/>
        <v>1.5243452276322728E-4</v>
      </c>
    </row>
    <row r="370" spans="1:10" ht="26.1" customHeight="1" x14ac:dyDescent="0.2">
      <c r="A370" s="9" t="s">
        <v>949</v>
      </c>
      <c r="B370" s="11" t="s">
        <v>950</v>
      </c>
      <c r="C370" s="9" t="s">
        <v>43</v>
      </c>
      <c r="D370" s="9" t="s">
        <v>951</v>
      </c>
      <c r="E370" s="10" t="s">
        <v>61</v>
      </c>
      <c r="F370" s="11">
        <v>4</v>
      </c>
      <c r="G370" s="12">
        <v>1057.8599999999999</v>
      </c>
      <c r="H370" s="12">
        <f t="shared" si="48"/>
        <v>1362.73</v>
      </c>
      <c r="I370" s="12">
        <f t="shared" si="49"/>
        <v>5450.92</v>
      </c>
      <c r="J370" s="13">
        <f t="shared" si="43"/>
        <v>1.0646120192964981E-3</v>
      </c>
    </row>
    <row r="371" spans="1:10" ht="26.1" customHeight="1" x14ac:dyDescent="0.2">
      <c r="A371" s="9" t="s">
        <v>952</v>
      </c>
      <c r="B371" s="11" t="s">
        <v>953</v>
      </c>
      <c r="C371" s="9" t="s">
        <v>23</v>
      </c>
      <c r="D371" s="9" t="s">
        <v>954</v>
      </c>
      <c r="E371" s="10" t="s">
        <v>61</v>
      </c>
      <c r="F371" s="11">
        <v>7</v>
      </c>
      <c r="G371" s="12">
        <v>484.66</v>
      </c>
      <c r="H371" s="12">
        <f t="shared" si="48"/>
        <v>624.33000000000004</v>
      </c>
      <c r="I371" s="12">
        <f t="shared" si="49"/>
        <v>4370.3100000000004</v>
      </c>
      <c r="J371" s="13">
        <f t="shared" si="43"/>
        <v>8.5355950079100029E-4</v>
      </c>
    </row>
    <row r="372" spans="1:10" ht="26.1" customHeight="1" x14ac:dyDescent="0.2">
      <c r="A372" s="9" t="s">
        <v>955</v>
      </c>
      <c r="B372" s="11" t="s">
        <v>956</v>
      </c>
      <c r="C372" s="9" t="s">
        <v>23</v>
      </c>
      <c r="D372" s="9" t="s">
        <v>957</v>
      </c>
      <c r="E372" s="10" t="s">
        <v>61</v>
      </c>
      <c r="F372" s="11">
        <v>12</v>
      </c>
      <c r="G372" s="12">
        <v>73.650000000000006</v>
      </c>
      <c r="H372" s="12">
        <f t="shared" si="48"/>
        <v>94.87</v>
      </c>
      <c r="I372" s="12">
        <f t="shared" si="49"/>
        <v>1138.44</v>
      </c>
      <c r="J372" s="13">
        <f t="shared" si="43"/>
        <v>2.2234721978086366E-4</v>
      </c>
    </row>
    <row r="373" spans="1:10" ht="26.1" customHeight="1" x14ac:dyDescent="0.2">
      <c r="A373" s="9" t="s">
        <v>958</v>
      </c>
      <c r="B373" s="11" t="s">
        <v>959</v>
      </c>
      <c r="C373" s="9" t="s">
        <v>23</v>
      </c>
      <c r="D373" s="9" t="s">
        <v>960</v>
      </c>
      <c r="E373" s="10" t="s">
        <v>160</v>
      </c>
      <c r="F373" s="11">
        <v>19.399999999999999</v>
      </c>
      <c r="G373" s="12">
        <v>67.959999999999994</v>
      </c>
      <c r="H373" s="12">
        <f t="shared" si="48"/>
        <v>87.54</v>
      </c>
      <c r="I373" s="12">
        <f t="shared" si="49"/>
        <v>1698.27</v>
      </c>
      <c r="J373" s="13">
        <f t="shared" si="43"/>
        <v>3.316868811156032E-4</v>
      </c>
    </row>
    <row r="374" spans="1:10" ht="24" customHeight="1" x14ac:dyDescent="0.2">
      <c r="A374" s="9" t="s">
        <v>961</v>
      </c>
      <c r="B374" s="11" t="s">
        <v>962</v>
      </c>
      <c r="C374" s="9" t="s">
        <v>48</v>
      </c>
      <c r="D374" s="9" t="s">
        <v>963</v>
      </c>
      <c r="E374" s="10" t="s">
        <v>61</v>
      </c>
      <c r="F374" s="11">
        <v>1</v>
      </c>
      <c r="G374" s="12">
        <v>116.36</v>
      </c>
      <c r="H374" s="12">
        <f t="shared" si="48"/>
        <v>149.88999999999999</v>
      </c>
      <c r="I374" s="12">
        <f t="shared" si="49"/>
        <v>149.88999999999999</v>
      </c>
      <c r="J374" s="13">
        <f t="shared" si="43"/>
        <v>2.9274818851194311E-5</v>
      </c>
    </row>
    <row r="375" spans="1:10" ht="39" customHeight="1" x14ac:dyDescent="0.2">
      <c r="A375" s="9" t="s">
        <v>964</v>
      </c>
      <c r="B375" s="11" t="s">
        <v>646</v>
      </c>
      <c r="C375" s="9" t="s">
        <v>23</v>
      </c>
      <c r="D375" s="9" t="s">
        <v>965</v>
      </c>
      <c r="E375" s="10" t="s">
        <v>61</v>
      </c>
      <c r="F375" s="11">
        <v>10</v>
      </c>
      <c r="G375" s="12">
        <v>66.430000000000007</v>
      </c>
      <c r="H375" s="12">
        <f t="shared" si="48"/>
        <v>85.57</v>
      </c>
      <c r="I375" s="12">
        <f t="shared" si="49"/>
        <v>855.7</v>
      </c>
      <c r="J375" s="13">
        <f t="shared" si="43"/>
        <v>1.6712564207730317E-4</v>
      </c>
    </row>
    <row r="376" spans="1:10" ht="26.1" customHeight="1" x14ac:dyDescent="0.2">
      <c r="A376" s="9" t="s">
        <v>966</v>
      </c>
      <c r="B376" s="11" t="s">
        <v>967</v>
      </c>
      <c r="C376" s="9" t="s">
        <v>23</v>
      </c>
      <c r="D376" s="9" t="s">
        <v>968</v>
      </c>
      <c r="E376" s="10" t="s">
        <v>61</v>
      </c>
      <c r="F376" s="11">
        <v>7</v>
      </c>
      <c r="G376" s="12">
        <v>16.46</v>
      </c>
      <c r="H376" s="12">
        <f t="shared" si="48"/>
        <v>21.2</v>
      </c>
      <c r="I376" s="12">
        <f t="shared" si="49"/>
        <v>148.4</v>
      </c>
      <c r="J376" s="13">
        <f t="shared" si="43"/>
        <v>2.8983808909982227E-5</v>
      </c>
    </row>
    <row r="377" spans="1:10" ht="39" customHeight="1" x14ac:dyDescent="0.2">
      <c r="A377" s="9" t="s">
        <v>969</v>
      </c>
      <c r="B377" s="11" t="s">
        <v>970</v>
      </c>
      <c r="C377" s="9" t="s">
        <v>23</v>
      </c>
      <c r="D377" s="9" t="s">
        <v>971</v>
      </c>
      <c r="E377" s="10" t="s">
        <v>61</v>
      </c>
      <c r="F377" s="11">
        <v>2</v>
      </c>
      <c r="G377" s="12">
        <v>38.25</v>
      </c>
      <c r="H377" s="12">
        <f t="shared" si="48"/>
        <v>49.27</v>
      </c>
      <c r="I377" s="12">
        <f t="shared" si="49"/>
        <v>98.54</v>
      </c>
      <c r="J377" s="13">
        <f t="shared" si="43"/>
        <v>1.9245717857073104E-5</v>
      </c>
    </row>
    <row r="378" spans="1:10" ht="39" customHeight="1" x14ac:dyDescent="0.2">
      <c r="A378" s="9" t="s">
        <v>972</v>
      </c>
      <c r="B378" s="11" t="s">
        <v>970</v>
      </c>
      <c r="C378" s="9" t="s">
        <v>23</v>
      </c>
      <c r="D378" s="9" t="s">
        <v>973</v>
      </c>
      <c r="E378" s="10" t="s">
        <v>61</v>
      </c>
      <c r="F378" s="11">
        <v>34</v>
      </c>
      <c r="G378" s="12">
        <v>38.25</v>
      </c>
      <c r="H378" s="12">
        <f t="shared" si="48"/>
        <v>49.27</v>
      </c>
      <c r="I378" s="12">
        <f t="shared" si="49"/>
        <v>1675.18</v>
      </c>
      <c r="J378" s="13">
        <f t="shared" si="43"/>
        <v>3.271772035702428E-4</v>
      </c>
    </row>
    <row r="379" spans="1:10" ht="26.1" customHeight="1" x14ac:dyDescent="0.2">
      <c r="A379" s="9" t="s">
        <v>974</v>
      </c>
      <c r="B379" s="11" t="s">
        <v>975</v>
      </c>
      <c r="C379" s="9" t="s">
        <v>23</v>
      </c>
      <c r="D379" s="9" t="s">
        <v>976</v>
      </c>
      <c r="E379" s="10" t="s">
        <v>61</v>
      </c>
      <c r="F379" s="11">
        <v>18</v>
      </c>
      <c r="G379" s="12">
        <v>50.79</v>
      </c>
      <c r="H379" s="12">
        <f t="shared" si="48"/>
        <v>65.42</v>
      </c>
      <c r="I379" s="12">
        <f t="shared" si="49"/>
        <v>1177.56</v>
      </c>
      <c r="J379" s="13">
        <f t="shared" si="43"/>
        <v>2.2998769555282122E-4</v>
      </c>
    </row>
    <row r="380" spans="1:10" ht="39" customHeight="1" x14ac:dyDescent="0.2">
      <c r="A380" s="9" t="s">
        <v>977</v>
      </c>
      <c r="B380" s="11" t="s">
        <v>978</v>
      </c>
      <c r="C380" s="9" t="s">
        <v>23</v>
      </c>
      <c r="D380" s="9" t="s">
        <v>979</v>
      </c>
      <c r="E380" s="10" t="s">
        <v>61</v>
      </c>
      <c r="F380" s="11">
        <v>4</v>
      </c>
      <c r="G380" s="12">
        <v>56.84</v>
      </c>
      <c r="H380" s="12">
        <f t="shared" si="48"/>
        <v>73.22</v>
      </c>
      <c r="I380" s="12">
        <f t="shared" si="49"/>
        <v>292.88</v>
      </c>
      <c r="J380" s="13">
        <f t="shared" si="43"/>
        <v>5.7202007773285676E-5</v>
      </c>
    </row>
    <row r="381" spans="1:10" ht="39" customHeight="1" x14ac:dyDescent="0.2">
      <c r="A381" s="9" t="s">
        <v>980</v>
      </c>
      <c r="B381" s="11" t="s">
        <v>978</v>
      </c>
      <c r="C381" s="9" t="s">
        <v>23</v>
      </c>
      <c r="D381" s="9" t="s">
        <v>981</v>
      </c>
      <c r="E381" s="10" t="s">
        <v>61</v>
      </c>
      <c r="F381" s="11">
        <v>23</v>
      </c>
      <c r="G381" s="12">
        <v>56.84</v>
      </c>
      <c r="H381" s="12">
        <f t="shared" si="48"/>
        <v>73.22</v>
      </c>
      <c r="I381" s="12">
        <f t="shared" si="49"/>
        <v>1684.06</v>
      </c>
      <c r="J381" s="13">
        <f t="shared" si="43"/>
        <v>3.2891154469639263E-4</v>
      </c>
    </row>
    <row r="382" spans="1:10" ht="24" customHeight="1" x14ac:dyDescent="0.2">
      <c r="A382" s="9" t="s">
        <v>982</v>
      </c>
      <c r="B382" s="11" t="s">
        <v>983</v>
      </c>
      <c r="C382" s="9" t="s">
        <v>48</v>
      </c>
      <c r="D382" s="9" t="s">
        <v>984</v>
      </c>
      <c r="E382" s="10" t="s">
        <v>61</v>
      </c>
      <c r="F382" s="11">
        <v>23</v>
      </c>
      <c r="G382" s="12">
        <v>80.64</v>
      </c>
      <c r="H382" s="12">
        <f t="shared" si="48"/>
        <v>103.88</v>
      </c>
      <c r="I382" s="12">
        <f t="shared" si="49"/>
        <v>2389.2399999999998</v>
      </c>
      <c r="J382" s="13">
        <f t="shared" si="43"/>
        <v>4.6663932345071383E-4</v>
      </c>
    </row>
    <row r="383" spans="1:10" ht="39" customHeight="1" x14ac:dyDescent="0.2">
      <c r="A383" s="9" t="s">
        <v>985</v>
      </c>
      <c r="B383" s="11" t="s">
        <v>986</v>
      </c>
      <c r="C383" s="9" t="s">
        <v>23</v>
      </c>
      <c r="D383" s="9" t="s">
        <v>987</v>
      </c>
      <c r="E383" s="10" t="s">
        <v>61</v>
      </c>
      <c r="F383" s="11">
        <v>8</v>
      </c>
      <c r="G383" s="12">
        <v>250.78</v>
      </c>
      <c r="H383" s="12">
        <f t="shared" si="48"/>
        <v>323.05</v>
      </c>
      <c r="I383" s="12">
        <f t="shared" si="49"/>
        <v>2584.4</v>
      </c>
      <c r="J383" s="13">
        <f t="shared" si="43"/>
        <v>5.0475576648893576E-4</v>
      </c>
    </row>
    <row r="384" spans="1:10" ht="39" customHeight="1" x14ac:dyDescent="0.2">
      <c r="A384" s="9" t="s">
        <v>988</v>
      </c>
      <c r="B384" s="11" t="s">
        <v>989</v>
      </c>
      <c r="C384" s="9" t="s">
        <v>23</v>
      </c>
      <c r="D384" s="9" t="s">
        <v>990</v>
      </c>
      <c r="E384" s="10" t="s">
        <v>61</v>
      </c>
      <c r="F384" s="11">
        <v>6</v>
      </c>
      <c r="G384" s="12">
        <v>241.73</v>
      </c>
      <c r="H384" s="12">
        <f t="shared" si="48"/>
        <v>311.39</v>
      </c>
      <c r="I384" s="12">
        <f t="shared" si="49"/>
        <v>1868.34</v>
      </c>
      <c r="J384" s="13">
        <f t="shared" si="43"/>
        <v>3.6490302923771021E-4</v>
      </c>
    </row>
    <row r="385" spans="1:10" ht="39" customHeight="1" x14ac:dyDescent="0.2">
      <c r="A385" s="9" t="s">
        <v>991</v>
      </c>
      <c r="B385" s="11" t="s">
        <v>992</v>
      </c>
      <c r="C385" s="9" t="s">
        <v>23</v>
      </c>
      <c r="D385" s="9" t="s">
        <v>993</v>
      </c>
      <c r="E385" s="10" t="s">
        <v>61</v>
      </c>
      <c r="F385" s="11">
        <v>1</v>
      </c>
      <c r="G385" s="12">
        <v>228.13</v>
      </c>
      <c r="H385" s="12">
        <f t="shared" si="48"/>
        <v>293.87</v>
      </c>
      <c r="I385" s="12">
        <f t="shared" si="49"/>
        <v>293.87</v>
      </c>
      <c r="J385" s="13">
        <f t="shared" si="43"/>
        <v>5.7395363371809146E-5</v>
      </c>
    </row>
    <row r="386" spans="1:10" ht="26.1" customHeight="1" x14ac:dyDescent="0.2">
      <c r="A386" s="9" t="s">
        <v>994</v>
      </c>
      <c r="B386" s="11" t="s">
        <v>995</v>
      </c>
      <c r="C386" s="9" t="s">
        <v>23</v>
      </c>
      <c r="D386" s="9" t="s">
        <v>996</v>
      </c>
      <c r="E386" s="10" t="s">
        <v>61</v>
      </c>
      <c r="F386" s="11">
        <v>1</v>
      </c>
      <c r="G386" s="12">
        <v>770.82</v>
      </c>
      <c r="H386" s="12">
        <f t="shared" si="48"/>
        <v>992.97</v>
      </c>
      <c r="I386" s="12">
        <f t="shared" si="49"/>
        <v>992.97</v>
      </c>
      <c r="J386" s="13">
        <f t="shared" si="43"/>
        <v>1.9393566531903674E-4</v>
      </c>
    </row>
    <row r="387" spans="1:10" ht="24" customHeight="1" x14ac:dyDescent="0.2">
      <c r="A387" s="9" t="s">
        <v>997</v>
      </c>
      <c r="B387" s="11" t="s">
        <v>998</v>
      </c>
      <c r="C387" s="9" t="s">
        <v>48</v>
      </c>
      <c r="D387" s="9" t="s">
        <v>999</v>
      </c>
      <c r="E387" s="10" t="s">
        <v>61</v>
      </c>
      <c r="F387" s="11">
        <v>3</v>
      </c>
      <c r="G387" s="12">
        <v>3431.46</v>
      </c>
      <c r="H387" s="12">
        <f t="shared" si="48"/>
        <v>4420.3999999999996</v>
      </c>
      <c r="I387" s="12">
        <f t="shared" si="49"/>
        <v>13261.2</v>
      </c>
      <c r="J387" s="13">
        <f t="shared" si="43"/>
        <v>2.5900275385246385E-3</v>
      </c>
    </row>
    <row r="388" spans="1:10" ht="24" customHeight="1" x14ac:dyDescent="0.2">
      <c r="A388" s="9" t="s">
        <v>1000</v>
      </c>
      <c r="B388" s="11" t="s">
        <v>1001</v>
      </c>
      <c r="C388" s="9" t="s">
        <v>43</v>
      </c>
      <c r="D388" s="9" t="s">
        <v>1002</v>
      </c>
      <c r="E388" s="10" t="s">
        <v>340</v>
      </c>
      <c r="F388" s="11">
        <v>2</v>
      </c>
      <c r="G388" s="12">
        <v>3061.64</v>
      </c>
      <c r="H388" s="12">
        <f t="shared" si="48"/>
        <v>3944</v>
      </c>
      <c r="I388" s="12">
        <f t="shared" si="49"/>
        <v>7888</v>
      </c>
      <c r="J388" s="13">
        <f t="shared" si="43"/>
        <v>1.540594910255659E-3</v>
      </c>
    </row>
    <row r="389" spans="1:10" ht="24" customHeight="1" x14ac:dyDescent="0.2">
      <c r="A389" s="9" t="s">
        <v>1003</v>
      </c>
      <c r="B389" s="11" t="s">
        <v>1004</v>
      </c>
      <c r="C389" s="9" t="s">
        <v>43</v>
      </c>
      <c r="D389" s="9" t="s">
        <v>1005</v>
      </c>
      <c r="E389" s="10" t="s">
        <v>61</v>
      </c>
      <c r="F389" s="11">
        <v>1</v>
      </c>
      <c r="G389" s="12">
        <v>5121.62</v>
      </c>
      <c r="H389" s="12">
        <f t="shared" si="48"/>
        <v>6597.67</v>
      </c>
      <c r="I389" s="12">
        <f t="shared" si="49"/>
        <v>6597.67</v>
      </c>
      <c r="J389" s="13">
        <f t="shared" ref="J389:J452" si="50">I389 / 5120100</f>
        <v>1.2885822542528466E-3</v>
      </c>
    </row>
    <row r="390" spans="1:10" ht="24" customHeight="1" x14ac:dyDescent="0.2">
      <c r="A390" s="9" t="s">
        <v>1006</v>
      </c>
      <c r="B390" s="11" t="s">
        <v>1007</v>
      </c>
      <c r="C390" s="9" t="s">
        <v>48</v>
      </c>
      <c r="D390" s="9" t="s">
        <v>1008</v>
      </c>
      <c r="E390" s="10" t="s">
        <v>61</v>
      </c>
      <c r="F390" s="11">
        <v>211</v>
      </c>
      <c r="G390" s="12">
        <v>45.99</v>
      </c>
      <c r="H390" s="12">
        <f t="shared" si="48"/>
        <v>59.24</v>
      </c>
      <c r="I390" s="12">
        <f t="shared" si="49"/>
        <v>12499.64</v>
      </c>
      <c r="J390" s="13">
        <f t="shared" si="50"/>
        <v>2.4412882560887481E-3</v>
      </c>
    </row>
    <row r="391" spans="1:10" ht="24" customHeight="1" x14ac:dyDescent="0.2">
      <c r="A391" s="9" t="s">
        <v>1009</v>
      </c>
      <c r="B391" s="11" t="s">
        <v>1010</v>
      </c>
      <c r="C391" s="9" t="s">
        <v>43</v>
      </c>
      <c r="D391" s="9" t="s">
        <v>1011</v>
      </c>
      <c r="E391" s="10" t="s">
        <v>1012</v>
      </c>
      <c r="F391" s="11">
        <v>4</v>
      </c>
      <c r="G391" s="12">
        <v>233.59</v>
      </c>
      <c r="H391" s="12">
        <f t="shared" si="48"/>
        <v>300.91000000000003</v>
      </c>
      <c r="I391" s="12">
        <f t="shared" si="49"/>
        <v>1203.6400000000001</v>
      </c>
      <c r="J391" s="13">
        <f t="shared" si="50"/>
        <v>2.3508134606745965E-4</v>
      </c>
    </row>
    <row r="392" spans="1:10" ht="24" customHeight="1" x14ac:dyDescent="0.2">
      <c r="A392" s="9" t="s">
        <v>1013</v>
      </c>
      <c r="B392" s="11" t="s">
        <v>1014</v>
      </c>
      <c r="C392" s="9" t="s">
        <v>48</v>
      </c>
      <c r="D392" s="9" t="s">
        <v>1015</v>
      </c>
      <c r="E392" s="10" t="s">
        <v>160</v>
      </c>
      <c r="F392" s="11">
        <v>3.2</v>
      </c>
      <c r="G392" s="12">
        <v>204.24</v>
      </c>
      <c r="H392" s="12">
        <f t="shared" si="48"/>
        <v>263.10000000000002</v>
      </c>
      <c r="I392" s="12">
        <f t="shared" si="49"/>
        <v>841.92</v>
      </c>
      <c r="J392" s="13">
        <f t="shared" si="50"/>
        <v>1.6443428839280481E-4</v>
      </c>
    </row>
    <row r="393" spans="1:10" ht="24" customHeight="1" x14ac:dyDescent="0.2">
      <c r="A393" s="5" t="s">
        <v>1016</v>
      </c>
      <c r="B393" s="5"/>
      <c r="C393" s="5"/>
      <c r="D393" s="5" t="s">
        <v>1017</v>
      </c>
      <c r="E393" s="5"/>
      <c r="F393" s="6"/>
      <c r="G393" s="5"/>
      <c r="H393" s="5"/>
      <c r="I393" s="7">
        <v>4381.4799999999996</v>
      </c>
      <c r="J393" s="8">
        <f t="shared" si="50"/>
        <v>8.5574109880666384E-4</v>
      </c>
    </row>
    <row r="394" spans="1:10" ht="39" customHeight="1" x14ac:dyDescent="0.2">
      <c r="A394" s="9" t="s">
        <v>1018</v>
      </c>
      <c r="B394" s="11" t="s">
        <v>1019</v>
      </c>
      <c r="C394" s="9" t="s">
        <v>23</v>
      </c>
      <c r="D394" s="9" t="s">
        <v>1020</v>
      </c>
      <c r="E394" s="10" t="s">
        <v>103</v>
      </c>
      <c r="F394" s="11">
        <v>2.4</v>
      </c>
      <c r="G394" s="12">
        <v>437.96</v>
      </c>
      <c r="H394" s="12">
        <f t="shared" ref="H394:H403" si="51">TRUNC(G394 * (1 + 28.82 / 100), 2)</f>
        <v>564.17999999999995</v>
      </c>
      <c r="I394" s="12">
        <f t="shared" ref="I394:I403" si="52">TRUNC(F394 * H394, 2)</f>
        <v>1354.03</v>
      </c>
      <c r="J394" s="13">
        <f t="shared" si="50"/>
        <v>2.6445381926134252E-4</v>
      </c>
    </row>
    <row r="395" spans="1:10" ht="26.1" customHeight="1" x14ac:dyDescent="0.2">
      <c r="A395" s="9" t="s">
        <v>1021</v>
      </c>
      <c r="B395" s="11" t="s">
        <v>1022</v>
      </c>
      <c r="C395" s="9" t="s">
        <v>43</v>
      </c>
      <c r="D395" s="9" t="s">
        <v>1023</v>
      </c>
      <c r="E395" s="10" t="s">
        <v>54</v>
      </c>
      <c r="F395" s="11">
        <v>0.27</v>
      </c>
      <c r="G395" s="12">
        <v>923</v>
      </c>
      <c r="H395" s="12">
        <f t="shared" si="51"/>
        <v>1189</v>
      </c>
      <c r="I395" s="12">
        <f t="shared" si="52"/>
        <v>321.02999999999997</v>
      </c>
      <c r="J395" s="13">
        <f t="shared" si="50"/>
        <v>6.2699947266654945E-5</v>
      </c>
    </row>
    <row r="396" spans="1:10" ht="51.95" customHeight="1" x14ac:dyDescent="0.2">
      <c r="A396" s="9" t="s">
        <v>1024</v>
      </c>
      <c r="B396" s="11" t="s">
        <v>1025</v>
      </c>
      <c r="C396" s="9" t="s">
        <v>23</v>
      </c>
      <c r="D396" s="9" t="s">
        <v>1026</v>
      </c>
      <c r="E396" s="10" t="s">
        <v>160</v>
      </c>
      <c r="F396" s="11">
        <v>9</v>
      </c>
      <c r="G396" s="12">
        <v>26.39</v>
      </c>
      <c r="H396" s="12">
        <f t="shared" si="51"/>
        <v>33.99</v>
      </c>
      <c r="I396" s="12">
        <f t="shared" si="52"/>
        <v>305.91000000000003</v>
      </c>
      <c r="J396" s="13">
        <f t="shared" si="50"/>
        <v>5.9746879943751104E-5</v>
      </c>
    </row>
    <row r="397" spans="1:10" ht="26.1" customHeight="1" x14ac:dyDescent="0.2">
      <c r="A397" s="9" t="s">
        <v>1027</v>
      </c>
      <c r="B397" s="11" t="s">
        <v>1028</v>
      </c>
      <c r="C397" s="9" t="s">
        <v>43</v>
      </c>
      <c r="D397" s="9" t="s">
        <v>1029</v>
      </c>
      <c r="E397" s="10" t="s">
        <v>160</v>
      </c>
      <c r="F397" s="11">
        <v>9</v>
      </c>
      <c r="G397" s="12">
        <v>19.64</v>
      </c>
      <c r="H397" s="12">
        <f t="shared" si="51"/>
        <v>25.3</v>
      </c>
      <c r="I397" s="12">
        <f t="shared" si="52"/>
        <v>227.7</v>
      </c>
      <c r="J397" s="13">
        <f t="shared" si="50"/>
        <v>4.4471787660397255E-5</v>
      </c>
    </row>
    <row r="398" spans="1:10" ht="24" customHeight="1" x14ac:dyDescent="0.2">
      <c r="A398" s="9" t="s">
        <v>1030</v>
      </c>
      <c r="B398" s="11" t="s">
        <v>1031</v>
      </c>
      <c r="C398" s="9" t="s">
        <v>43</v>
      </c>
      <c r="D398" s="9" t="s">
        <v>1032</v>
      </c>
      <c r="E398" s="10" t="s">
        <v>340</v>
      </c>
      <c r="F398" s="11">
        <v>2</v>
      </c>
      <c r="G398" s="12">
        <v>12.2</v>
      </c>
      <c r="H398" s="12">
        <f t="shared" si="51"/>
        <v>15.71</v>
      </c>
      <c r="I398" s="12">
        <f t="shared" si="52"/>
        <v>31.42</v>
      </c>
      <c r="J398" s="13">
        <f t="shared" si="50"/>
        <v>6.1365988945528409E-6</v>
      </c>
    </row>
    <row r="399" spans="1:10" ht="26.1" customHeight="1" x14ac:dyDescent="0.2">
      <c r="A399" s="9" t="s">
        <v>1033</v>
      </c>
      <c r="B399" s="11" t="s">
        <v>1034</v>
      </c>
      <c r="C399" s="9" t="s">
        <v>43</v>
      </c>
      <c r="D399" s="9" t="s">
        <v>1035</v>
      </c>
      <c r="E399" s="10" t="s">
        <v>721</v>
      </c>
      <c r="F399" s="11">
        <v>1</v>
      </c>
      <c r="G399" s="12">
        <v>445.64</v>
      </c>
      <c r="H399" s="12">
        <f t="shared" si="51"/>
        <v>574.07000000000005</v>
      </c>
      <c r="I399" s="12">
        <f t="shared" si="52"/>
        <v>574.07000000000005</v>
      </c>
      <c r="J399" s="13">
        <f t="shared" si="50"/>
        <v>1.1212085701451144E-4</v>
      </c>
    </row>
    <row r="400" spans="1:10" ht="26.1" customHeight="1" x14ac:dyDescent="0.2">
      <c r="A400" s="9" t="s">
        <v>1036</v>
      </c>
      <c r="B400" s="11" t="s">
        <v>1037</v>
      </c>
      <c r="C400" s="9" t="s">
        <v>43</v>
      </c>
      <c r="D400" s="9" t="s">
        <v>1038</v>
      </c>
      <c r="E400" s="10" t="s">
        <v>721</v>
      </c>
      <c r="F400" s="11">
        <v>2</v>
      </c>
      <c r="G400" s="12">
        <v>420.5</v>
      </c>
      <c r="H400" s="12">
        <f t="shared" si="51"/>
        <v>541.67999999999995</v>
      </c>
      <c r="I400" s="12">
        <f t="shared" si="52"/>
        <v>1083.3599999999999</v>
      </c>
      <c r="J400" s="13">
        <f t="shared" si="50"/>
        <v>2.1158961739028534E-4</v>
      </c>
    </row>
    <row r="401" spans="1:10" ht="26.1" customHeight="1" x14ac:dyDescent="0.2">
      <c r="A401" s="9" t="s">
        <v>1039</v>
      </c>
      <c r="B401" s="11" t="s">
        <v>1040</v>
      </c>
      <c r="C401" s="9" t="s">
        <v>43</v>
      </c>
      <c r="D401" s="9" t="s">
        <v>1041</v>
      </c>
      <c r="E401" s="10" t="s">
        <v>61</v>
      </c>
      <c r="F401" s="11">
        <v>1</v>
      </c>
      <c r="G401" s="12">
        <v>306.60000000000002</v>
      </c>
      <c r="H401" s="12">
        <f t="shared" si="51"/>
        <v>394.96</v>
      </c>
      <c r="I401" s="12">
        <f t="shared" si="52"/>
        <v>394.96</v>
      </c>
      <c r="J401" s="13">
        <f t="shared" si="50"/>
        <v>7.7139118376594207E-5</v>
      </c>
    </row>
    <row r="402" spans="1:10" ht="24" customHeight="1" x14ac:dyDescent="0.2">
      <c r="A402" s="9" t="s">
        <v>1042</v>
      </c>
      <c r="B402" s="11" t="s">
        <v>1043</v>
      </c>
      <c r="C402" s="9" t="s">
        <v>48</v>
      </c>
      <c r="D402" s="9" t="s">
        <v>1044</v>
      </c>
      <c r="E402" s="10" t="s">
        <v>61</v>
      </c>
      <c r="F402" s="11">
        <v>1</v>
      </c>
      <c r="G402" s="12">
        <v>34.549999999999997</v>
      </c>
      <c r="H402" s="12">
        <f t="shared" si="51"/>
        <v>44.5</v>
      </c>
      <c r="I402" s="12">
        <f t="shared" si="52"/>
        <v>44.5</v>
      </c>
      <c r="J402" s="13">
        <f t="shared" si="50"/>
        <v>8.6912364992871241E-6</v>
      </c>
    </row>
    <row r="403" spans="1:10" ht="24" customHeight="1" x14ac:dyDescent="0.2">
      <c r="A403" s="9" t="s">
        <v>1045</v>
      </c>
      <c r="B403" s="11" t="s">
        <v>1043</v>
      </c>
      <c r="C403" s="9" t="s">
        <v>48</v>
      </c>
      <c r="D403" s="9" t="s">
        <v>1046</v>
      </c>
      <c r="E403" s="10" t="s">
        <v>61</v>
      </c>
      <c r="F403" s="11">
        <v>1</v>
      </c>
      <c r="G403" s="12">
        <v>34.549999999999997</v>
      </c>
      <c r="H403" s="12">
        <f t="shared" si="51"/>
        <v>44.5</v>
      </c>
      <c r="I403" s="12">
        <f t="shared" si="52"/>
        <v>44.5</v>
      </c>
      <c r="J403" s="13">
        <f t="shared" si="50"/>
        <v>8.6912364992871241E-6</v>
      </c>
    </row>
    <row r="404" spans="1:10" ht="24" customHeight="1" x14ac:dyDescent="0.2">
      <c r="A404" s="5" t="s">
        <v>1047</v>
      </c>
      <c r="B404" s="5"/>
      <c r="C404" s="5"/>
      <c r="D404" s="5" t="s">
        <v>1048</v>
      </c>
      <c r="E404" s="5"/>
      <c r="F404" s="6"/>
      <c r="G404" s="5"/>
      <c r="H404" s="5"/>
      <c r="I404" s="7">
        <v>40281.99</v>
      </c>
      <c r="J404" s="8">
        <f t="shared" si="50"/>
        <v>7.867422511279077E-3</v>
      </c>
    </row>
    <row r="405" spans="1:10" ht="24" customHeight="1" x14ac:dyDescent="0.2">
      <c r="A405" s="5" t="s">
        <v>1049</v>
      </c>
      <c r="B405" s="5"/>
      <c r="C405" s="5"/>
      <c r="D405" s="5" t="s">
        <v>1050</v>
      </c>
      <c r="E405" s="5"/>
      <c r="F405" s="6"/>
      <c r="G405" s="5"/>
      <c r="H405" s="5"/>
      <c r="I405" s="7">
        <v>3235.81</v>
      </c>
      <c r="J405" s="8">
        <f t="shared" si="50"/>
        <v>6.319817972305228E-4</v>
      </c>
    </row>
    <row r="406" spans="1:10" ht="26.1" customHeight="1" x14ac:dyDescent="0.2">
      <c r="A406" s="9" t="s">
        <v>1051</v>
      </c>
      <c r="B406" s="11" t="s">
        <v>1052</v>
      </c>
      <c r="C406" s="9" t="s">
        <v>43</v>
      </c>
      <c r="D406" s="9" t="s">
        <v>1053</v>
      </c>
      <c r="E406" s="10" t="s">
        <v>61</v>
      </c>
      <c r="F406" s="11">
        <v>2</v>
      </c>
      <c r="G406" s="12">
        <v>32.590000000000003</v>
      </c>
      <c r="H406" s="12">
        <f t="shared" ref="H406:H411" si="53">TRUNC(G406 * (1 + 28.82 / 100), 2)</f>
        <v>41.98</v>
      </c>
      <c r="I406" s="12">
        <f t="shared" ref="I406:I411" si="54">TRUNC(F406 * H406, 2)</f>
        <v>83.96</v>
      </c>
      <c r="J406" s="13">
        <f t="shared" si="50"/>
        <v>1.6398117224272964E-5</v>
      </c>
    </row>
    <row r="407" spans="1:10" ht="51.95" customHeight="1" x14ac:dyDescent="0.2">
      <c r="A407" s="9" t="s">
        <v>1054</v>
      </c>
      <c r="B407" s="11" t="s">
        <v>1055</v>
      </c>
      <c r="C407" s="9" t="s">
        <v>23</v>
      </c>
      <c r="D407" s="9" t="s">
        <v>1056</v>
      </c>
      <c r="E407" s="10" t="s">
        <v>160</v>
      </c>
      <c r="F407" s="11">
        <v>16</v>
      </c>
      <c r="G407" s="12">
        <v>67.39</v>
      </c>
      <c r="H407" s="12">
        <f t="shared" si="53"/>
        <v>86.81</v>
      </c>
      <c r="I407" s="12">
        <f t="shared" si="54"/>
        <v>1388.96</v>
      </c>
      <c r="J407" s="13">
        <f t="shared" si="50"/>
        <v>2.712759516415695E-4</v>
      </c>
    </row>
    <row r="408" spans="1:10" ht="24" customHeight="1" x14ac:dyDescent="0.2">
      <c r="A408" s="9" t="s">
        <v>1057</v>
      </c>
      <c r="B408" s="11" t="s">
        <v>1058</v>
      </c>
      <c r="C408" s="9" t="s">
        <v>43</v>
      </c>
      <c r="D408" s="9" t="s">
        <v>1059</v>
      </c>
      <c r="E408" s="10" t="s">
        <v>721</v>
      </c>
      <c r="F408" s="11">
        <v>3</v>
      </c>
      <c r="G408" s="12">
        <v>143.22999999999999</v>
      </c>
      <c r="H408" s="12">
        <f t="shared" si="53"/>
        <v>184.5</v>
      </c>
      <c r="I408" s="12">
        <f t="shared" si="54"/>
        <v>553.5</v>
      </c>
      <c r="J408" s="13">
        <f t="shared" si="50"/>
        <v>1.0810335735630163E-4</v>
      </c>
    </row>
    <row r="409" spans="1:10" ht="26.1" customHeight="1" x14ac:dyDescent="0.2">
      <c r="A409" s="9" t="s">
        <v>1060</v>
      </c>
      <c r="B409" s="11" t="s">
        <v>1061</v>
      </c>
      <c r="C409" s="9" t="s">
        <v>23</v>
      </c>
      <c r="D409" s="9" t="s">
        <v>1062</v>
      </c>
      <c r="E409" s="10" t="s">
        <v>61</v>
      </c>
      <c r="F409" s="11">
        <v>3</v>
      </c>
      <c r="G409" s="12">
        <v>149.86000000000001</v>
      </c>
      <c r="H409" s="12">
        <f t="shared" si="53"/>
        <v>193.04</v>
      </c>
      <c r="I409" s="12">
        <f t="shared" si="54"/>
        <v>579.12</v>
      </c>
      <c r="J409" s="13">
        <f t="shared" si="50"/>
        <v>1.1310716587566649E-4</v>
      </c>
    </row>
    <row r="410" spans="1:10" ht="51.95" customHeight="1" x14ac:dyDescent="0.2">
      <c r="A410" s="9" t="s">
        <v>1063</v>
      </c>
      <c r="B410" s="11" t="s">
        <v>1064</v>
      </c>
      <c r="C410" s="9" t="s">
        <v>23</v>
      </c>
      <c r="D410" s="9" t="s">
        <v>1065</v>
      </c>
      <c r="E410" s="10" t="s">
        <v>61</v>
      </c>
      <c r="F410" s="11">
        <v>3</v>
      </c>
      <c r="G410" s="12">
        <v>85.15</v>
      </c>
      <c r="H410" s="12">
        <f t="shared" si="53"/>
        <v>109.69</v>
      </c>
      <c r="I410" s="12">
        <f t="shared" si="54"/>
        <v>329.07</v>
      </c>
      <c r="J410" s="13">
        <f t="shared" si="50"/>
        <v>6.4270229097087946E-5</v>
      </c>
    </row>
    <row r="411" spans="1:10" ht="39" customHeight="1" x14ac:dyDescent="0.2">
      <c r="A411" s="9" t="s">
        <v>1066</v>
      </c>
      <c r="B411" s="11" t="s">
        <v>1067</v>
      </c>
      <c r="C411" s="9" t="s">
        <v>23</v>
      </c>
      <c r="D411" s="9" t="s">
        <v>1068</v>
      </c>
      <c r="E411" s="10" t="s">
        <v>61</v>
      </c>
      <c r="F411" s="11">
        <v>2</v>
      </c>
      <c r="G411" s="12">
        <v>116.91</v>
      </c>
      <c r="H411" s="12">
        <f t="shared" si="53"/>
        <v>150.6</v>
      </c>
      <c r="I411" s="12">
        <f t="shared" si="54"/>
        <v>301.2</v>
      </c>
      <c r="J411" s="13">
        <f t="shared" si="50"/>
        <v>5.88269760356243E-5</v>
      </c>
    </row>
    <row r="412" spans="1:10" ht="24" customHeight="1" x14ac:dyDescent="0.2">
      <c r="A412" s="5" t="s">
        <v>1069</v>
      </c>
      <c r="B412" s="5"/>
      <c r="C412" s="5"/>
      <c r="D412" s="5" t="s">
        <v>1070</v>
      </c>
      <c r="E412" s="5"/>
      <c r="F412" s="6"/>
      <c r="G412" s="5"/>
      <c r="H412" s="5"/>
      <c r="I412" s="7">
        <v>546.66999999999996</v>
      </c>
      <c r="J412" s="8">
        <f t="shared" si="50"/>
        <v>1.0676939903517508E-4</v>
      </c>
    </row>
    <row r="413" spans="1:10" ht="51.95" customHeight="1" x14ac:dyDescent="0.2">
      <c r="A413" s="9" t="s">
        <v>1071</v>
      </c>
      <c r="B413" s="11" t="s">
        <v>1064</v>
      </c>
      <c r="C413" s="9" t="s">
        <v>23</v>
      </c>
      <c r="D413" s="9" t="s">
        <v>1072</v>
      </c>
      <c r="E413" s="10" t="s">
        <v>61</v>
      </c>
      <c r="F413" s="11">
        <v>1</v>
      </c>
      <c r="G413" s="12">
        <v>85.15</v>
      </c>
      <c r="H413" s="12">
        <f>TRUNC(G413 * (1 + 28.82 / 100), 2)</f>
        <v>109.69</v>
      </c>
      <c r="I413" s="12">
        <f>TRUNC(F413 * H413, 2)</f>
        <v>109.69</v>
      </c>
      <c r="J413" s="13">
        <f t="shared" si="50"/>
        <v>2.1423409699029315E-5</v>
      </c>
    </row>
    <row r="414" spans="1:10" ht="26.1" customHeight="1" x14ac:dyDescent="0.2">
      <c r="A414" s="9" t="s">
        <v>1073</v>
      </c>
      <c r="B414" s="11" t="s">
        <v>1074</v>
      </c>
      <c r="C414" s="9" t="s">
        <v>23</v>
      </c>
      <c r="D414" s="9" t="s">
        <v>1075</v>
      </c>
      <c r="E414" s="10" t="s">
        <v>61</v>
      </c>
      <c r="F414" s="11">
        <v>1</v>
      </c>
      <c r="G414" s="12">
        <v>282.2</v>
      </c>
      <c r="H414" s="12">
        <f>TRUNC(G414 * (1 + 28.82 / 100), 2)</f>
        <v>363.53</v>
      </c>
      <c r="I414" s="12">
        <f>TRUNC(F414 * H414, 2)</f>
        <v>363.53</v>
      </c>
      <c r="J414" s="13">
        <f t="shared" si="50"/>
        <v>7.1000566395187592E-5</v>
      </c>
    </row>
    <row r="415" spans="1:10" ht="51.95" customHeight="1" x14ac:dyDescent="0.2">
      <c r="A415" s="9" t="s">
        <v>1076</v>
      </c>
      <c r="B415" s="11" t="s">
        <v>1077</v>
      </c>
      <c r="C415" s="9" t="s">
        <v>23</v>
      </c>
      <c r="D415" s="9" t="s">
        <v>1078</v>
      </c>
      <c r="E415" s="10" t="s">
        <v>160</v>
      </c>
      <c r="F415" s="11">
        <v>0.8</v>
      </c>
      <c r="G415" s="12">
        <v>71.28</v>
      </c>
      <c r="H415" s="12">
        <f>TRUNC(G415 * (1 + 28.82 / 100), 2)</f>
        <v>91.82</v>
      </c>
      <c r="I415" s="12">
        <f>TRUNC(F415 * H415, 2)</f>
        <v>73.45</v>
      </c>
      <c r="J415" s="13">
        <f t="shared" si="50"/>
        <v>1.4345422940958185E-5</v>
      </c>
    </row>
    <row r="416" spans="1:10" ht="24" customHeight="1" x14ac:dyDescent="0.2">
      <c r="A416" s="5" t="s">
        <v>1079</v>
      </c>
      <c r="B416" s="5"/>
      <c r="C416" s="5"/>
      <c r="D416" s="5" t="s">
        <v>1080</v>
      </c>
      <c r="E416" s="5"/>
      <c r="F416" s="6"/>
      <c r="G416" s="5"/>
      <c r="H416" s="5"/>
      <c r="I416" s="7">
        <v>19764.849999999999</v>
      </c>
      <c r="J416" s="8">
        <f t="shared" si="50"/>
        <v>3.8602468701783165E-3</v>
      </c>
    </row>
    <row r="417" spans="1:10" ht="51.95" customHeight="1" x14ac:dyDescent="0.2">
      <c r="A417" s="9" t="s">
        <v>1081</v>
      </c>
      <c r="B417" s="11" t="s">
        <v>1082</v>
      </c>
      <c r="C417" s="9" t="s">
        <v>23</v>
      </c>
      <c r="D417" s="9" t="s">
        <v>1083</v>
      </c>
      <c r="E417" s="10" t="s">
        <v>61</v>
      </c>
      <c r="F417" s="11">
        <v>1</v>
      </c>
      <c r="G417" s="12">
        <v>130.02000000000001</v>
      </c>
      <c r="H417" s="12">
        <f t="shared" ref="H417:H425" si="55">TRUNC(G417 * (1 + 28.82 / 100), 2)</f>
        <v>167.49</v>
      </c>
      <c r="I417" s="12">
        <f t="shared" ref="I417:I425" si="56">TRUNC(F417 * H417, 2)</f>
        <v>167.49</v>
      </c>
      <c r="J417" s="13">
        <f t="shared" si="50"/>
        <v>3.2712251713833717E-5</v>
      </c>
    </row>
    <row r="418" spans="1:10" ht="24" customHeight="1" x14ac:dyDescent="0.2">
      <c r="A418" s="9" t="s">
        <v>1084</v>
      </c>
      <c r="B418" s="11" t="s">
        <v>1058</v>
      </c>
      <c r="C418" s="9" t="s">
        <v>43</v>
      </c>
      <c r="D418" s="9" t="s">
        <v>1059</v>
      </c>
      <c r="E418" s="10" t="s">
        <v>721</v>
      </c>
      <c r="F418" s="11">
        <v>1</v>
      </c>
      <c r="G418" s="12">
        <v>143.22999999999999</v>
      </c>
      <c r="H418" s="12">
        <f t="shared" si="55"/>
        <v>184.5</v>
      </c>
      <c r="I418" s="12">
        <f t="shared" si="56"/>
        <v>184.5</v>
      </c>
      <c r="J418" s="13">
        <f t="shared" si="50"/>
        <v>3.6034452452100546E-5</v>
      </c>
    </row>
    <row r="419" spans="1:10" ht="26.1" customHeight="1" x14ac:dyDescent="0.2">
      <c r="A419" s="9" t="s">
        <v>1085</v>
      </c>
      <c r="B419" s="11" t="s">
        <v>1061</v>
      </c>
      <c r="C419" s="9" t="s">
        <v>23</v>
      </c>
      <c r="D419" s="9" t="s">
        <v>1086</v>
      </c>
      <c r="E419" s="10" t="s">
        <v>61</v>
      </c>
      <c r="F419" s="11">
        <v>1</v>
      </c>
      <c r="G419" s="12">
        <v>149.86000000000001</v>
      </c>
      <c r="H419" s="12">
        <f t="shared" si="55"/>
        <v>193.04</v>
      </c>
      <c r="I419" s="12">
        <f t="shared" si="56"/>
        <v>193.04</v>
      </c>
      <c r="J419" s="13">
        <f t="shared" si="50"/>
        <v>3.7702388625222165E-5</v>
      </c>
    </row>
    <row r="420" spans="1:10" ht="26.1" customHeight="1" x14ac:dyDescent="0.2">
      <c r="A420" s="9" t="s">
        <v>1087</v>
      </c>
      <c r="B420" s="11" t="s">
        <v>1088</v>
      </c>
      <c r="C420" s="9" t="s">
        <v>23</v>
      </c>
      <c r="D420" s="9" t="s">
        <v>1089</v>
      </c>
      <c r="E420" s="10" t="s">
        <v>61</v>
      </c>
      <c r="F420" s="11">
        <v>1</v>
      </c>
      <c r="G420" s="12">
        <v>181.87</v>
      </c>
      <c r="H420" s="12">
        <f t="shared" si="55"/>
        <v>234.28</v>
      </c>
      <c r="I420" s="12">
        <f t="shared" si="56"/>
        <v>234.28</v>
      </c>
      <c r="J420" s="13">
        <f t="shared" si="50"/>
        <v>4.5756918810179491E-5</v>
      </c>
    </row>
    <row r="421" spans="1:10" ht="39" customHeight="1" x14ac:dyDescent="0.2">
      <c r="A421" s="9" t="s">
        <v>1090</v>
      </c>
      <c r="B421" s="11" t="s">
        <v>1067</v>
      </c>
      <c r="C421" s="9" t="s">
        <v>23</v>
      </c>
      <c r="D421" s="9" t="s">
        <v>1091</v>
      </c>
      <c r="E421" s="10" t="s">
        <v>61</v>
      </c>
      <c r="F421" s="11">
        <v>7</v>
      </c>
      <c r="G421" s="12">
        <v>116.91</v>
      </c>
      <c r="H421" s="12">
        <f t="shared" si="55"/>
        <v>150.6</v>
      </c>
      <c r="I421" s="12">
        <f t="shared" si="56"/>
        <v>1054.2</v>
      </c>
      <c r="J421" s="13">
        <f t="shared" si="50"/>
        <v>2.0589441612468506E-4</v>
      </c>
    </row>
    <row r="422" spans="1:10" ht="51.95" customHeight="1" x14ac:dyDescent="0.2">
      <c r="A422" s="9" t="s">
        <v>1092</v>
      </c>
      <c r="B422" s="11" t="s">
        <v>1064</v>
      </c>
      <c r="C422" s="9" t="s">
        <v>23</v>
      </c>
      <c r="D422" s="9" t="s">
        <v>1072</v>
      </c>
      <c r="E422" s="10" t="s">
        <v>61</v>
      </c>
      <c r="F422" s="11">
        <v>20</v>
      </c>
      <c r="G422" s="12">
        <v>85.15</v>
      </c>
      <c r="H422" s="12">
        <f t="shared" si="55"/>
        <v>109.69</v>
      </c>
      <c r="I422" s="12">
        <f t="shared" si="56"/>
        <v>2193.8000000000002</v>
      </c>
      <c r="J422" s="13">
        <f t="shared" si="50"/>
        <v>4.2846819398058636E-4</v>
      </c>
    </row>
    <row r="423" spans="1:10" ht="24" customHeight="1" x14ac:dyDescent="0.2">
      <c r="A423" s="9" t="s">
        <v>1093</v>
      </c>
      <c r="B423" s="11" t="s">
        <v>1094</v>
      </c>
      <c r="C423" s="9" t="s">
        <v>23</v>
      </c>
      <c r="D423" s="9" t="s">
        <v>1095</v>
      </c>
      <c r="E423" s="10" t="s">
        <v>61</v>
      </c>
      <c r="F423" s="11">
        <v>1</v>
      </c>
      <c r="G423" s="12">
        <v>101.13</v>
      </c>
      <c r="H423" s="12">
        <f t="shared" si="55"/>
        <v>130.27000000000001</v>
      </c>
      <c r="I423" s="12">
        <f t="shared" si="56"/>
        <v>130.27000000000001</v>
      </c>
      <c r="J423" s="13">
        <f t="shared" si="50"/>
        <v>2.5442862444092892E-5</v>
      </c>
    </row>
    <row r="424" spans="1:10" ht="24" customHeight="1" x14ac:dyDescent="0.2">
      <c r="A424" s="9" t="s">
        <v>1096</v>
      </c>
      <c r="B424" s="11" t="s">
        <v>1097</v>
      </c>
      <c r="C424" s="9" t="s">
        <v>43</v>
      </c>
      <c r="D424" s="9" t="s">
        <v>1098</v>
      </c>
      <c r="E424" s="10" t="s">
        <v>45</v>
      </c>
      <c r="F424" s="11">
        <v>1</v>
      </c>
      <c r="G424" s="12">
        <v>165.14</v>
      </c>
      <c r="H424" s="12">
        <f t="shared" si="55"/>
        <v>212.73</v>
      </c>
      <c r="I424" s="12">
        <f t="shared" si="56"/>
        <v>212.73</v>
      </c>
      <c r="J424" s="13">
        <f t="shared" si="50"/>
        <v>4.1548016640299994E-5</v>
      </c>
    </row>
    <row r="425" spans="1:10" ht="51.95" customHeight="1" x14ac:dyDescent="0.2">
      <c r="A425" s="9" t="s">
        <v>1099</v>
      </c>
      <c r="B425" s="11" t="s">
        <v>1077</v>
      </c>
      <c r="C425" s="9" t="s">
        <v>23</v>
      </c>
      <c r="D425" s="9" t="s">
        <v>1100</v>
      </c>
      <c r="E425" s="10" t="s">
        <v>160</v>
      </c>
      <c r="F425" s="11">
        <v>167.66</v>
      </c>
      <c r="G425" s="12">
        <v>71.28</v>
      </c>
      <c r="H425" s="12">
        <f t="shared" si="55"/>
        <v>91.82</v>
      </c>
      <c r="I425" s="12">
        <f t="shared" si="56"/>
        <v>15394.54</v>
      </c>
      <c r="J425" s="13">
        <f t="shared" si="50"/>
        <v>3.0066873693873168E-3</v>
      </c>
    </row>
    <row r="426" spans="1:10" ht="24" customHeight="1" x14ac:dyDescent="0.2">
      <c r="A426" s="5" t="s">
        <v>1101</v>
      </c>
      <c r="B426" s="5"/>
      <c r="C426" s="5"/>
      <c r="D426" s="5" t="s">
        <v>1102</v>
      </c>
      <c r="E426" s="5"/>
      <c r="F426" s="6"/>
      <c r="G426" s="5"/>
      <c r="H426" s="5"/>
      <c r="I426" s="7">
        <v>7387.54</v>
      </c>
      <c r="J426" s="8">
        <f t="shared" si="50"/>
        <v>1.4428507255717662E-3</v>
      </c>
    </row>
    <row r="427" spans="1:10" ht="24" customHeight="1" x14ac:dyDescent="0.2">
      <c r="A427" s="9" t="s">
        <v>1103</v>
      </c>
      <c r="B427" s="11" t="s">
        <v>1104</v>
      </c>
      <c r="C427" s="9" t="s">
        <v>43</v>
      </c>
      <c r="D427" s="9" t="s">
        <v>1105</v>
      </c>
      <c r="E427" s="10" t="s">
        <v>61</v>
      </c>
      <c r="F427" s="11">
        <v>3</v>
      </c>
      <c r="G427" s="12">
        <v>1476.94</v>
      </c>
      <c r="H427" s="12">
        <f>TRUNC(G427 * (1 + 28.82 / 100), 2)</f>
        <v>1902.59</v>
      </c>
      <c r="I427" s="12">
        <f>TRUNC(F427 * H427, 2)</f>
        <v>5707.77</v>
      </c>
      <c r="J427" s="13">
        <f t="shared" si="50"/>
        <v>1.1147770551356419E-3</v>
      </c>
    </row>
    <row r="428" spans="1:10" ht="24" customHeight="1" x14ac:dyDescent="0.2">
      <c r="A428" s="9" t="s">
        <v>1106</v>
      </c>
      <c r="B428" s="11" t="s">
        <v>1107</v>
      </c>
      <c r="C428" s="9" t="s">
        <v>48</v>
      </c>
      <c r="D428" s="9" t="s">
        <v>1108</v>
      </c>
      <c r="E428" s="10" t="s">
        <v>61</v>
      </c>
      <c r="F428" s="11">
        <v>1</v>
      </c>
      <c r="G428" s="12">
        <v>1303.97</v>
      </c>
      <c r="H428" s="12">
        <f>TRUNC(G428 * (1 + 28.82 / 100), 2)</f>
        <v>1679.77</v>
      </c>
      <c r="I428" s="12">
        <f>TRUNC(F428 * H428, 2)</f>
        <v>1679.77</v>
      </c>
      <c r="J428" s="13">
        <f t="shared" si="50"/>
        <v>3.2807367043612428E-4</v>
      </c>
    </row>
    <row r="429" spans="1:10" ht="24" customHeight="1" x14ac:dyDescent="0.2">
      <c r="A429" s="5" t="s">
        <v>1109</v>
      </c>
      <c r="B429" s="5"/>
      <c r="C429" s="5"/>
      <c r="D429" s="5" t="s">
        <v>1110</v>
      </c>
      <c r="E429" s="5"/>
      <c r="F429" s="6"/>
      <c r="G429" s="5"/>
      <c r="H429" s="5"/>
      <c r="I429" s="7">
        <v>3111.28</v>
      </c>
      <c r="J429" s="8">
        <f t="shared" si="50"/>
        <v>6.0766000664049533E-4</v>
      </c>
    </row>
    <row r="430" spans="1:10" ht="24" customHeight="1" x14ac:dyDescent="0.2">
      <c r="A430" s="9" t="s">
        <v>1111</v>
      </c>
      <c r="B430" s="11" t="s">
        <v>1112</v>
      </c>
      <c r="C430" s="9" t="s">
        <v>43</v>
      </c>
      <c r="D430" s="9" t="s">
        <v>1113</v>
      </c>
      <c r="E430" s="10" t="s">
        <v>61</v>
      </c>
      <c r="F430" s="11">
        <v>1</v>
      </c>
      <c r="G430" s="12">
        <v>2415.2199999999998</v>
      </c>
      <c r="H430" s="12">
        <f>TRUNC(G430 * (1 + 28.82 / 100), 2)</f>
        <v>3111.28</v>
      </c>
      <c r="I430" s="12">
        <f>TRUNC(F430 * H430, 2)</f>
        <v>3111.28</v>
      </c>
      <c r="J430" s="13">
        <f t="shared" si="50"/>
        <v>6.0766000664049533E-4</v>
      </c>
    </row>
    <row r="431" spans="1:10" ht="24" customHeight="1" x14ac:dyDescent="0.2">
      <c r="A431" s="5" t="s">
        <v>1114</v>
      </c>
      <c r="B431" s="5"/>
      <c r="C431" s="5"/>
      <c r="D431" s="5" t="s">
        <v>1115</v>
      </c>
      <c r="E431" s="5"/>
      <c r="F431" s="6"/>
      <c r="G431" s="5"/>
      <c r="H431" s="5"/>
      <c r="I431" s="7">
        <v>3572.37</v>
      </c>
      <c r="J431" s="8">
        <f t="shared" si="50"/>
        <v>6.9771488838108625E-4</v>
      </c>
    </row>
    <row r="432" spans="1:10" ht="24" customHeight="1" x14ac:dyDescent="0.2">
      <c r="A432" s="9" t="s">
        <v>1116</v>
      </c>
      <c r="B432" s="11" t="s">
        <v>1117</v>
      </c>
      <c r="C432" s="9" t="s">
        <v>48</v>
      </c>
      <c r="D432" s="9" t="s">
        <v>1118</v>
      </c>
      <c r="E432" s="10" t="s">
        <v>61</v>
      </c>
      <c r="F432" s="11">
        <v>6</v>
      </c>
      <c r="G432" s="12">
        <v>162.61000000000001</v>
      </c>
      <c r="H432" s="12">
        <f t="shared" ref="H432:H437" si="57">TRUNC(G432 * (1 + 28.82 / 100), 2)</f>
        <v>209.47</v>
      </c>
      <c r="I432" s="12">
        <f t="shared" ref="I432:I437" si="58">TRUNC(F432 * H432, 2)</f>
        <v>1256.82</v>
      </c>
      <c r="J432" s="13">
        <f t="shared" si="50"/>
        <v>2.4546786195582114E-4</v>
      </c>
    </row>
    <row r="433" spans="1:10" ht="39" customHeight="1" x14ac:dyDescent="0.2">
      <c r="A433" s="9" t="s">
        <v>1119</v>
      </c>
      <c r="B433" s="11" t="s">
        <v>1120</v>
      </c>
      <c r="C433" s="9" t="s">
        <v>23</v>
      </c>
      <c r="D433" s="9" t="s">
        <v>1121</v>
      </c>
      <c r="E433" s="10" t="s">
        <v>61</v>
      </c>
      <c r="F433" s="11">
        <v>29</v>
      </c>
      <c r="G433" s="12">
        <v>18.48</v>
      </c>
      <c r="H433" s="12">
        <f t="shared" si="57"/>
        <v>23.8</v>
      </c>
      <c r="I433" s="12">
        <f t="shared" si="58"/>
        <v>690.2</v>
      </c>
      <c r="J433" s="13">
        <f t="shared" si="50"/>
        <v>1.3480205464737018E-4</v>
      </c>
    </row>
    <row r="434" spans="1:10" ht="39" customHeight="1" x14ac:dyDescent="0.2">
      <c r="A434" s="9" t="s">
        <v>1122</v>
      </c>
      <c r="B434" s="11" t="s">
        <v>1123</v>
      </c>
      <c r="C434" s="9" t="s">
        <v>43</v>
      </c>
      <c r="D434" s="9" t="s">
        <v>1124</v>
      </c>
      <c r="E434" s="10" t="s">
        <v>721</v>
      </c>
      <c r="F434" s="11">
        <v>4</v>
      </c>
      <c r="G434" s="12">
        <v>172.77</v>
      </c>
      <c r="H434" s="12">
        <f t="shared" si="57"/>
        <v>222.56</v>
      </c>
      <c r="I434" s="12">
        <f t="shared" si="58"/>
        <v>890.24</v>
      </c>
      <c r="J434" s="13">
        <f t="shared" si="50"/>
        <v>1.7387160407023299E-4</v>
      </c>
    </row>
    <row r="435" spans="1:10" ht="26.1" customHeight="1" x14ac:dyDescent="0.2">
      <c r="A435" s="9" t="s">
        <v>1125</v>
      </c>
      <c r="B435" s="11" t="s">
        <v>1126</v>
      </c>
      <c r="C435" s="9" t="s">
        <v>43</v>
      </c>
      <c r="D435" s="9" t="s">
        <v>1127</v>
      </c>
      <c r="E435" s="10" t="s">
        <v>61</v>
      </c>
      <c r="F435" s="11">
        <v>3</v>
      </c>
      <c r="G435" s="12">
        <v>102.19</v>
      </c>
      <c r="H435" s="12">
        <f t="shared" si="57"/>
        <v>131.63999999999999</v>
      </c>
      <c r="I435" s="12">
        <f t="shared" si="58"/>
        <v>394.92</v>
      </c>
      <c r="J435" s="13">
        <f t="shared" si="50"/>
        <v>7.7131306029179121E-5</v>
      </c>
    </row>
    <row r="436" spans="1:10" ht="24" customHeight="1" x14ac:dyDescent="0.2">
      <c r="A436" s="9" t="s">
        <v>1128</v>
      </c>
      <c r="B436" s="11" t="s">
        <v>1129</v>
      </c>
      <c r="C436" s="9" t="s">
        <v>43</v>
      </c>
      <c r="D436" s="9" t="s">
        <v>1130</v>
      </c>
      <c r="E436" s="10" t="s">
        <v>340</v>
      </c>
      <c r="F436" s="11">
        <v>1</v>
      </c>
      <c r="G436" s="12">
        <v>64.98</v>
      </c>
      <c r="H436" s="12">
        <f t="shared" si="57"/>
        <v>83.7</v>
      </c>
      <c r="I436" s="12">
        <f t="shared" si="58"/>
        <v>83.7</v>
      </c>
      <c r="J436" s="13">
        <f t="shared" si="50"/>
        <v>1.6347336966074883E-5</v>
      </c>
    </row>
    <row r="437" spans="1:10" ht="26.1" customHeight="1" x14ac:dyDescent="0.2">
      <c r="A437" s="9" t="s">
        <v>1131</v>
      </c>
      <c r="B437" s="11" t="s">
        <v>1132</v>
      </c>
      <c r="C437" s="9" t="s">
        <v>43</v>
      </c>
      <c r="D437" s="9" t="s">
        <v>1133</v>
      </c>
      <c r="E437" s="10" t="s">
        <v>61</v>
      </c>
      <c r="F437" s="11">
        <v>1</v>
      </c>
      <c r="G437" s="12">
        <v>199.11</v>
      </c>
      <c r="H437" s="12">
        <f t="shared" si="57"/>
        <v>256.49</v>
      </c>
      <c r="I437" s="12">
        <f t="shared" si="58"/>
        <v>256.49</v>
      </c>
      <c r="J437" s="13">
        <f t="shared" si="50"/>
        <v>5.0094724712407962E-5</v>
      </c>
    </row>
    <row r="438" spans="1:10" ht="24" customHeight="1" x14ac:dyDescent="0.2">
      <c r="A438" s="5" t="s">
        <v>1134</v>
      </c>
      <c r="B438" s="5"/>
      <c r="C438" s="5"/>
      <c r="D438" s="5" t="s">
        <v>1135</v>
      </c>
      <c r="E438" s="5"/>
      <c r="F438" s="6"/>
      <c r="G438" s="5"/>
      <c r="H438" s="5"/>
      <c r="I438" s="7">
        <v>2663.47</v>
      </c>
      <c r="J438" s="8">
        <f t="shared" si="50"/>
        <v>5.2019882424171398E-4</v>
      </c>
    </row>
    <row r="439" spans="1:10" ht="24" customHeight="1" x14ac:dyDescent="0.2">
      <c r="A439" s="9" t="s">
        <v>1136</v>
      </c>
      <c r="B439" s="11" t="s">
        <v>1043</v>
      </c>
      <c r="C439" s="9" t="s">
        <v>48</v>
      </c>
      <c r="D439" s="9" t="s">
        <v>1137</v>
      </c>
      <c r="E439" s="10" t="s">
        <v>61</v>
      </c>
      <c r="F439" s="11">
        <v>27</v>
      </c>
      <c r="G439" s="12">
        <v>34.549999999999997</v>
      </c>
      <c r="H439" s="12">
        <f>TRUNC(G439 * (1 + 28.82 / 100), 2)</f>
        <v>44.5</v>
      </c>
      <c r="I439" s="12">
        <f>TRUNC(F439 * H439, 2)</f>
        <v>1201.5</v>
      </c>
      <c r="J439" s="13">
        <f t="shared" si="50"/>
        <v>2.3466338548075233E-4</v>
      </c>
    </row>
    <row r="440" spans="1:10" ht="26.1" customHeight="1" x14ac:dyDescent="0.2">
      <c r="A440" s="9" t="s">
        <v>1138</v>
      </c>
      <c r="B440" s="11" t="s">
        <v>1139</v>
      </c>
      <c r="C440" s="9" t="s">
        <v>43</v>
      </c>
      <c r="D440" s="9" t="s">
        <v>1140</v>
      </c>
      <c r="E440" s="10" t="s">
        <v>340</v>
      </c>
      <c r="F440" s="11">
        <v>6</v>
      </c>
      <c r="G440" s="12">
        <v>63.57</v>
      </c>
      <c r="H440" s="12">
        <f>TRUNC(G440 * (1 + 28.82 / 100), 2)</f>
        <v>81.89</v>
      </c>
      <c r="I440" s="12">
        <f>TRUNC(F440 * H440, 2)</f>
        <v>491.34</v>
      </c>
      <c r="J440" s="13">
        <f t="shared" si="50"/>
        <v>9.5962969473252477E-5</v>
      </c>
    </row>
    <row r="441" spans="1:10" ht="24" customHeight="1" x14ac:dyDescent="0.2">
      <c r="A441" s="9" t="s">
        <v>1141</v>
      </c>
      <c r="B441" s="11" t="s">
        <v>1142</v>
      </c>
      <c r="C441" s="9" t="s">
        <v>43</v>
      </c>
      <c r="D441" s="9" t="s">
        <v>1143</v>
      </c>
      <c r="E441" s="10" t="s">
        <v>340</v>
      </c>
      <c r="F441" s="11">
        <v>1</v>
      </c>
      <c r="G441" s="12">
        <v>37.6</v>
      </c>
      <c r="H441" s="12">
        <f>TRUNC(G441 * (1 + 28.82 / 100), 2)</f>
        <v>48.43</v>
      </c>
      <c r="I441" s="12">
        <f>TRUNC(F441 * H441, 2)</f>
        <v>48.43</v>
      </c>
      <c r="J441" s="13">
        <f t="shared" si="50"/>
        <v>9.4587996328196707E-6</v>
      </c>
    </row>
    <row r="442" spans="1:10" ht="24" customHeight="1" x14ac:dyDescent="0.2">
      <c r="A442" s="9" t="s">
        <v>1144</v>
      </c>
      <c r="B442" s="11" t="s">
        <v>1145</v>
      </c>
      <c r="C442" s="9" t="s">
        <v>43</v>
      </c>
      <c r="D442" s="9" t="s">
        <v>1146</v>
      </c>
      <c r="E442" s="10" t="s">
        <v>340</v>
      </c>
      <c r="F442" s="11">
        <v>9</v>
      </c>
      <c r="G442" s="12">
        <v>31.73</v>
      </c>
      <c r="H442" s="12">
        <f>TRUNC(G442 * (1 + 28.82 / 100), 2)</f>
        <v>40.869999999999997</v>
      </c>
      <c r="I442" s="12">
        <f>TRUNC(F442 * H442, 2)</f>
        <v>367.83</v>
      </c>
      <c r="J442" s="13">
        <f t="shared" si="50"/>
        <v>7.1840393742309715E-5</v>
      </c>
    </row>
    <row r="443" spans="1:10" ht="24" customHeight="1" x14ac:dyDescent="0.2">
      <c r="A443" s="9" t="s">
        <v>1147</v>
      </c>
      <c r="B443" s="11" t="s">
        <v>1148</v>
      </c>
      <c r="C443" s="9" t="s">
        <v>43</v>
      </c>
      <c r="D443" s="9" t="s">
        <v>1149</v>
      </c>
      <c r="E443" s="10" t="s">
        <v>61</v>
      </c>
      <c r="F443" s="11">
        <v>17</v>
      </c>
      <c r="G443" s="12">
        <v>25.32</v>
      </c>
      <c r="H443" s="12">
        <f>TRUNC(G443 * (1 + 28.82 / 100), 2)</f>
        <v>32.61</v>
      </c>
      <c r="I443" s="12">
        <f>TRUNC(F443 * H443, 2)</f>
        <v>554.37</v>
      </c>
      <c r="J443" s="13">
        <f t="shared" si="50"/>
        <v>1.0827327591257984E-4</v>
      </c>
    </row>
    <row r="444" spans="1:10" ht="24" customHeight="1" x14ac:dyDescent="0.2">
      <c r="A444" s="5" t="s">
        <v>1150</v>
      </c>
      <c r="B444" s="5"/>
      <c r="C444" s="5"/>
      <c r="D444" s="5" t="s">
        <v>1151</v>
      </c>
      <c r="E444" s="5"/>
      <c r="F444" s="6"/>
      <c r="G444" s="5"/>
      <c r="H444" s="5"/>
      <c r="I444" s="7">
        <v>416839.27</v>
      </c>
      <c r="J444" s="8">
        <f t="shared" si="50"/>
        <v>8.1412329837307867E-2</v>
      </c>
    </row>
    <row r="445" spans="1:10" ht="24" customHeight="1" x14ac:dyDescent="0.2">
      <c r="A445" s="5" t="s">
        <v>1152</v>
      </c>
      <c r="B445" s="5"/>
      <c r="C445" s="5"/>
      <c r="D445" s="5" t="s">
        <v>1153</v>
      </c>
      <c r="E445" s="5"/>
      <c r="F445" s="6"/>
      <c r="G445" s="5"/>
      <c r="H445" s="5"/>
      <c r="I445" s="7">
        <v>60766.34</v>
      </c>
      <c r="J445" s="8">
        <f t="shared" si="50"/>
        <v>1.1868193980586316E-2</v>
      </c>
    </row>
    <row r="446" spans="1:10" ht="26.1" customHeight="1" x14ac:dyDescent="0.2">
      <c r="A446" s="9" t="s">
        <v>1154</v>
      </c>
      <c r="B446" s="11" t="s">
        <v>1155</v>
      </c>
      <c r="C446" s="9" t="s">
        <v>48</v>
      </c>
      <c r="D446" s="9" t="s">
        <v>1156</v>
      </c>
      <c r="E446" s="10" t="s">
        <v>61</v>
      </c>
      <c r="F446" s="11">
        <v>1</v>
      </c>
      <c r="G446" s="12">
        <v>39932.06</v>
      </c>
      <c r="H446" s="12">
        <f>TRUNC(G446 * (1 + 28.82 / 100), 2)</f>
        <v>51440.47</v>
      </c>
      <c r="I446" s="12">
        <f>TRUNC(F446 * H446, 2)</f>
        <v>51440.47</v>
      </c>
      <c r="J446" s="13">
        <f t="shared" si="50"/>
        <v>1.0046770570887287E-2</v>
      </c>
    </row>
    <row r="447" spans="1:10" ht="51.95" customHeight="1" x14ac:dyDescent="0.2">
      <c r="A447" s="9" t="s">
        <v>1157</v>
      </c>
      <c r="B447" s="11" t="s">
        <v>1158</v>
      </c>
      <c r="C447" s="9" t="s">
        <v>23</v>
      </c>
      <c r="D447" s="9" t="s">
        <v>1159</v>
      </c>
      <c r="E447" s="10" t="s">
        <v>61</v>
      </c>
      <c r="F447" s="11">
        <v>1</v>
      </c>
      <c r="G447" s="12">
        <v>254.67</v>
      </c>
      <c r="H447" s="12">
        <f>TRUNC(G447 * (1 + 28.82 / 100), 2)</f>
        <v>328.06</v>
      </c>
      <c r="I447" s="12">
        <f>TRUNC(F447 * H447, 2)</f>
        <v>328.06</v>
      </c>
      <c r="J447" s="13">
        <f t="shared" si="50"/>
        <v>6.407296732485694E-5</v>
      </c>
    </row>
    <row r="448" spans="1:10" ht="51.95" customHeight="1" x14ac:dyDescent="0.2">
      <c r="A448" s="9" t="s">
        <v>1160</v>
      </c>
      <c r="B448" s="11" t="s">
        <v>1161</v>
      </c>
      <c r="C448" s="9" t="s">
        <v>23</v>
      </c>
      <c r="D448" s="9" t="s">
        <v>1162</v>
      </c>
      <c r="E448" s="10" t="s">
        <v>61</v>
      </c>
      <c r="F448" s="11">
        <v>6</v>
      </c>
      <c r="G448" s="12">
        <v>422.56</v>
      </c>
      <c r="H448" s="12">
        <f>TRUNC(G448 * (1 + 28.82 / 100), 2)</f>
        <v>544.34</v>
      </c>
      <c r="I448" s="12">
        <f>TRUNC(F448 * H448, 2)</f>
        <v>3266.04</v>
      </c>
      <c r="J448" s="13">
        <f t="shared" si="50"/>
        <v>6.3788597878947681E-4</v>
      </c>
    </row>
    <row r="449" spans="1:10" ht="51.95" customHeight="1" x14ac:dyDescent="0.2">
      <c r="A449" s="9" t="s">
        <v>1163</v>
      </c>
      <c r="B449" s="11" t="s">
        <v>1164</v>
      </c>
      <c r="C449" s="9" t="s">
        <v>23</v>
      </c>
      <c r="D449" s="9" t="s">
        <v>1165</v>
      </c>
      <c r="E449" s="10" t="s">
        <v>61</v>
      </c>
      <c r="F449" s="11">
        <v>3</v>
      </c>
      <c r="G449" s="12">
        <v>602.61</v>
      </c>
      <c r="H449" s="12">
        <f>TRUNC(G449 * (1 + 28.82 / 100), 2)</f>
        <v>776.28</v>
      </c>
      <c r="I449" s="12">
        <f>TRUNC(F449 * H449, 2)</f>
        <v>2328.84</v>
      </c>
      <c r="J449" s="13">
        <f t="shared" si="50"/>
        <v>4.5484267885392864E-4</v>
      </c>
    </row>
    <row r="450" spans="1:10" ht="39" customHeight="1" x14ac:dyDescent="0.2">
      <c r="A450" s="9" t="s">
        <v>1166</v>
      </c>
      <c r="B450" s="11" t="s">
        <v>1167</v>
      </c>
      <c r="C450" s="9" t="s">
        <v>43</v>
      </c>
      <c r="D450" s="9" t="s">
        <v>1168</v>
      </c>
      <c r="E450" s="10" t="s">
        <v>340</v>
      </c>
      <c r="F450" s="11">
        <v>1</v>
      </c>
      <c r="G450" s="12">
        <v>2641.62</v>
      </c>
      <c r="H450" s="12">
        <f>TRUNC(G450 * (1 + 28.82 / 100), 2)</f>
        <v>3402.93</v>
      </c>
      <c r="I450" s="12">
        <f>TRUNC(F450 * H450, 2)</f>
        <v>3402.93</v>
      </c>
      <c r="J450" s="13">
        <f t="shared" si="50"/>
        <v>6.6462178473076692E-4</v>
      </c>
    </row>
    <row r="451" spans="1:10" ht="24" customHeight="1" x14ac:dyDescent="0.2">
      <c r="A451" s="5" t="s">
        <v>1169</v>
      </c>
      <c r="B451" s="5"/>
      <c r="C451" s="5"/>
      <c r="D451" s="5" t="s">
        <v>1170</v>
      </c>
      <c r="E451" s="5"/>
      <c r="F451" s="6"/>
      <c r="G451" s="5"/>
      <c r="H451" s="5"/>
      <c r="I451" s="7">
        <v>7537.31</v>
      </c>
      <c r="J451" s="8">
        <f t="shared" si="50"/>
        <v>1.4721021073807153E-3</v>
      </c>
    </row>
    <row r="452" spans="1:10" ht="26.1" customHeight="1" x14ac:dyDescent="0.2">
      <c r="A452" s="9" t="s">
        <v>1171</v>
      </c>
      <c r="B452" s="11" t="s">
        <v>1172</v>
      </c>
      <c r="C452" s="9" t="s">
        <v>23</v>
      </c>
      <c r="D452" s="9" t="s">
        <v>1173</v>
      </c>
      <c r="E452" s="10" t="s">
        <v>61</v>
      </c>
      <c r="F452" s="11">
        <v>2</v>
      </c>
      <c r="G452" s="12">
        <v>47.39</v>
      </c>
      <c r="H452" s="12">
        <f t="shared" ref="H452:H467" si="59">TRUNC(G452 * (1 + 28.82 / 100), 2)</f>
        <v>61.04</v>
      </c>
      <c r="I452" s="12">
        <f t="shared" ref="I452:I467" si="60">TRUNC(F452 * H452, 2)</f>
        <v>122.08</v>
      </c>
      <c r="J452" s="13">
        <f t="shared" si="50"/>
        <v>2.3843284310853304E-5</v>
      </c>
    </row>
    <row r="453" spans="1:10" ht="26.1" customHeight="1" x14ac:dyDescent="0.2">
      <c r="A453" s="9" t="s">
        <v>1174</v>
      </c>
      <c r="B453" s="11" t="s">
        <v>1175</v>
      </c>
      <c r="C453" s="9" t="s">
        <v>23</v>
      </c>
      <c r="D453" s="9" t="s">
        <v>1176</v>
      </c>
      <c r="E453" s="10" t="s">
        <v>61</v>
      </c>
      <c r="F453" s="11">
        <v>2</v>
      </c>
      <c r="G453" s="12">
        <v>55.22</v>
      </c>
      <c r="H453" s="12">
        <f t="shared" si="59"/>
        <v>71.13</v>
      </c>
      <c r="I453" s="12">
        <f t="shared" si="60"/>
        <v>142.26</v>
      </c>
      <c r="J453" s="13">
        <f t="shared" ref="J453:J516" si="61">I453 / 5120100</f>
        <v>2.7784613581765979E-5</v>
      </c>
    </row>
    <row r="454" spans="1:10" ht="24" customHeight="1" x14ac:dyDescent="0.2">
      <c r="A454" s="9" t="s">
        <v>1177</v>
      </c>
      <c r="B454" s="11" t="s">
        <v>1178</v>
      </c>
      <c r="C454" s="9" t="s">
        <v>48</v>
      </c>
      <c r="D454" s="9" t="s">
        <v>1179</v>
      </c>
      <c r="E454" s="10" t="s">
        <v>61</v>
      </c>
      <c r="F454" s="11">
        <v>10</v>
      </c>
      <c r="G454" s="12">
        <v>162.61000000000001</v>
      </c>
      <c r="H454" s="12">
        <f t="shared" si="59"/>
        <v>209.47</v>
      </c>
      <c r="I454" s="12">
        <f t="shared" si="60"/>
        <v>2094.6999999999998</v>
      </c>
      <c r="J454" s="13">
        <f t="shared" si="61"/>
        <v>4.0911310325970191E-4</v>
      </c>
    </row>
    <row r="455" spans="1:10" ht="26.1" customHeight="1" x14ac:dyDescent="0.2">
      <c r="A455" s="9" t="s">
        <v>1180</v>
      </c>
      <c r="B455" s="11" t="s">
        <v>1181</v>
      </c>
      <c r="C455" s="9" t="s">
        <v>23</v>
      </c>
      <c r="D455" s="9" t="s">
        <v>1182</v>
      </c>
      <c r="E455" s="10" t="s">
        <v>61</v>
      </c>
      <c r="F455" s="11">
        <v>30</v>
      </c>
      <c r="G455" s="12">
        <v>7.91</v>
      </c>
      <c r="H455" s="12">
        <f t="shared" si="59"/>
        <v>10.18</v>
      </c>
      <c r="I455" s="12">
        <f t="shared" si="60"/>
        <v>305.39999999999998</v>
      </c>
      <c r="J455" s="13">
        <f t="shared" si="61"/>
        <v>5.9647272514208702E-5</v>
      </c>
    </row>
    <row r="456" spans="1:10" ht="26.1" customHeight="1" x14ac:dyDescent="0.2">
      <c r="A456" s="9" t="s">
        <v>1183</v>
      </c>
      <c r="B456" s="11" t="s">
        <v>1184</v>
      </c>
      <c r="C456" s="9" t="s">
        <v>23</v>
      </c>
      <c r="D456" s="9" t="s">
        <v>1185</v>
      </c>
      <c r="E456" s="10" t="s">
        <v>61</v>
      </c>
      <c r="F456" s="11">
        <v>10</v>
      </c>
      <c r="G456" s="12">
        <v>8.41</v>
      </c>
      <c r="H456" s="12">
        <f t="shared" si="59"/>
        <v>10.83</v>
      </c>
      <c r="I456" s="12">
        <f t="shared" si="60"/>
        <v>108.3</v>
      </c>
      <c r="J456" s="13">
        <f t="shared" si="61"/>
        <v>2.1151930626354954E-5</v>
      </c>
    </row>
    <row r="457" spans="1:10" ht="26.1" customHeight="1" x14ac:dyDescent="0.2">
      <c r="A457" s="9" t="s">
        <v>1186</v>
      </c>
      <c r="B457" s="11" t="s">
        <v>1187</v>
      </c>
      <c r="C457" s="9" t="s">
        <v>23</v>
      </c>
      <c r="D457" s="9" t="s">
        <v>1188</v>
      </c>
      <c r="E457" s="10" t="s">
        <v>61</v>
      </c>
      <c r="F457" s="11">
        <v>15</v>
      </c>
      <c r="G457" s="12">
        <v>9.36</v>
      </c>
      <c r="H457" s="12">
        <f t="shared" si="59"/>
        <v>12.05</v>
      </c>
      <c r="I457" s="12">
        <f t="shared" si="60"/>
        <v>180.75</v>
      </c>
      <c r="J457" s="13">
        <f t="shared" si="61"/>
        <v>3.5302044881935898E-5</v>
      </c>
    </row>
    <row r="458" spans="1:10" ht="26.1" customHeight="1" x14ac:dyDescent="0.2">
      <c r="A458" s="9" t="s">
        <v>1189</v>
      </c>
      <c r="B458" s="11" t="s">
        <v>1190</v>
      </c>
      <c r="C458" s="9" t="s">
        <v>23</v>
      </c>
      <c r="D458" s="9" t="s">
        <v>1191</v>
      </c>
      <c r="E458" s="10" t="s">
        <v>61</v>
      </c>
      <c r="F458" s="11">
        <v>1</v>
      </c>
      <c r="G458" s="12">
        <v>9.36</v>
      </c>
      <c r="H458" s="12">
        <f t="shared" si="59"/>
        <v>12.05</v>
      </c>
      <c r="I458" s="12">
        <f t="shared" si="60"/>
        <v>12.05</v>
      </c>
      <c r="J458" s="13">
        <f t="shared" si="61"/>
        <v>2.3534696587957267E-6</v>
      </c>
    </row>
    <row r="459" spans="1:10" ht="26.1" customHeight="1" x14ac:dyDescent="0.2">
      <c r="A459" s="9" t="s">
        <v>1192</v>
      </c>
      <c r="B459" s="11" t="s">
        <v>1193</v>
      </c>
      <c r="C459" s="9" t="s">
        <v>23</v>
      </c>
      <c r="D459" s="9" t="s">
        <v>1194</v>
      </c>
      <c r="E459" s="10" t="s">
        <v>61</v>
      </c>
      <c r="F459" s="11">
        <v>5</v>
      </c>
      <c r="G459" s="12">
        <v>10.52</v>
      </c>
      <c r="H459" s="12">
        <f t="shared" si="59"/>
        <v>13.55</v>
      </c>
      <c r="I459" s="12">
        <f t="shared" si="60"/>
        <v>67.75</v>
      </c>
      <c r="J459" s="13">
        <f t="shared" si="61"/>
        <v>1.3232163434307923E-5</v>
      </c>
    </row>
    <row r="460" spans="1:10" ht="26.1" customHeight="1" x14ac:dyDescent="0.2">
      <c r="A460" s="9" t="s">
        <v>1195</v>
      </c>
      <c r="B460" s="11" t="s">
        <v>1196</v>
      </c>
      <c r="C460" s="9" t="s">
        <v>23</v>
      </c>
      <c r="D460" s="9" t="s">
        <v>1197</v>
      </c>
      <c r="E460" s="10" t="s">
        <v>61</v>
      </c>
      <c r="F460" s="11">
        <v>5</v>
      </c>
      <c r="G460" s="12">
        <v>37.76</v>
      </c>
      <c r="H460" s="12">
        <f t="shared" si="59"/>
        <v>48.64</v>
      </c>
      <c r="I460" s="12">
        <f t="shared" si="60"/>
        <v>243.2</v>
      </c>
      <c r="J460" s="13">
        <f t="shared" si="61"/>
        <v>4.7499072283744454E-5</v>
      </c>
    </row>
    <row r="461" spans="1:10" ht="26.1" customHeight="1" x14ac:dyDescent="0.2">
      <c r="A461" s="9" t="s">
        <v>1198</v>
      </c>
      <c r="B461" s="11" t="s">
        <v>1199</v>
      </c>
      <c r="C461" s="9" t="s">
        <v>23</v>
      </c>
      <c r="D461" s="9" t="s">
        <v>1200</v>
      </c>
      <c r="E461" s="10" t="s">
        <v>61</v>
      </c>
      <c r="F461" s="11">
        <v>5</v>
      </c>
      <c r="G461" s="12">
        <v>38.76</v>
      </c>
      <c r="H461" s="12">
        <f t="shared" si="59"/>
        <v>49.93</v>
      </c>
      <c r="I461" s="12">
        <f t="shared" si="60"/>
        <v>249.65</v>
      </c>
      <c r="J461" s="13">
        <f t="shared" si="61"/>
        <v>4.8758813304427646E-5</v>
      </c>
    </row>
    <row r="462" spans="1:10" ht="26.1" customHeight="1" x14ac:dyDescent="0.2">
      <c r="A462" s="9" t="s">
        <v>1201</v>
      </c>
      <c r="B462" s="11" t="s">
        <v>1202</v>
      </c>
      <c r="C462" s="9" t="s">
        <v>23</v>
      </c>
      <c r="D462" s="9" t="s">
        <v>1203</v>
      </c>
      <c r="E462" s="10" t="s">
        <v>61</v>
      </c>
      <c r="F462" s="11">
        <v>13</v>
      </c>
      <c r="G462" s="12">
        <v>40.659999999999997</v>
      </c>
      <c r="H462" s="12">
        <f t="shared" si="59"/>
        <v>52.37</v>
      </c>
      <c r="I462" s="12">
        <f t="shared" si="60"/>
        <v>680.81</v>
      </c>
      <c r="J462" s="13">
        <f t="shared" si="61"/>
        <v>1.3296810609167789E-4</v>
      </c>
    </row>
    <row r="463" spans="1:10" ht="26.1" customHeight="1" x14ac:dyDescent="0.2">
      <c r="A463" s="9" t="s">
        <v>1204</v>
      </c>
      <c r="B463" s="11" t="s">
        <v>1205</v>
      </c>
      <c r="C463" s="9" t="s">
        <v>23</v>
      </c>
      <c r="D463" s="9" t="s">
        <v>1206</v>
      </c>
      <c r="E463" s="10" t="s">
        <v>61</v>
      </c>
      <c r="F463" s="11">
        <v>3</v>
      </c>
      <c r="G463" s="12">
        <v>42.99</v>
      </c>
      <c r="H463" s="12">
        <f t="shared" si="59"/>
        <v>55.37</v>
      </c>
      <c r="I463" s="12">
        <f t="shared" si="60"/>
        <v>166.11</v>
      </c>
      <c r="J463" s="13">
        <f t="shared" si="61"/>
        <v>3.2442725728013124E-5</v>
      </c>
    </row>
    <row r="464" spans="1:10" ht="26.1" customHeight="1" x14ac:dyDescent="0.2">
      <c r="A464" s="9" t="s">
        <v>1207</v>
      </c>
      <c r="B464" s="11" t="s">
        <v>1208</v>
      </c>
      <c r="C464" s="9" t="s">
        <v>23</v>
      </c>
      <c r="D464" s="9" t="s">
        <v>1209</v>
      </c>
      <c r="E464" s="10" t="s">
        <v>61</v>
      </c>
      <c r="F464" s="11">
        <v>15</v>
      </c>
      <c r="G464" s="12">
        <v>40.659999999999997</v>
      </c>
      <c r="H464" s="12">
        <f t="shared" si="59"/>
        <v>52.37</v>
      </c>
      <c r="I464" s="12">
        <f t="shared" si="60"/>
        <v>785.55</v>
      </c>
      <c r="J464" s="13">
        <f t="shared" si="61"/>
        <v>1.5342473779808986E-4</v>
      </c>
    </row>
    <row r="465" spans="1:10" ht="26.1" customHeight="1" x14ac:dyDescent="0.2">
      <c r="A465" s="9" t="s">
        <v>1210</v>
      </c>
      <c r="B465" s="11" t="s">
        <v>1211</v>
      </c>
      <c r="C465" s="9" t="s">
        <v>23</v>
      </c>
      <c r="D465" s="9" t="s">
        <v>1212</v>
      </c>
      <c r="E465" s="10" t="s">
        <v>61</v>
      </c>
      <c r="F465" s="11">
        <v>2</v>
      </c>
      <c r="G465" s="12">
        <v>46.19</v>
      </c>
      <c r="H465" s="12">
        <f t="shared" si="59"/>
        <v>59.5</v>
      </c>
      <c r="I465" s="12">
        <f t="shared" si="60"/>
        <v>119</v>
      </c>
      <c r="J465" s="13">
        <f t="shared" si="61"/>
        <v>2.3241733559891409E-5</v>
      </c>
    </row>
    <row r="466" spans="1:10" ht="39" customHeight="1" x14ac:dyDescent="0.2">
      <c r="A466" s="9" t="s">
        <v>1213</v>
      </c>
      <c r="B466" s="11" t="s">
        <v>1214</v>
      </c>
      <c r="C466" s="9" t="s">
        <v>23</v>
      </c>
      <c r="D466" s="9" t="s">
        <v>1215</v>
      </c>
      <c r="E466" s="10" t="s">
        <v>61</v>
      </c>
      <c r="F466" s="11">
        <v>2</v>
      </c>
      <c r="G466" s="12">
        <v>288.70999999999998</v>
      </c>
      <c r="H466" s="12">
        <f t="shared" si="59"/>
        <v>371.91</v>
      </c>
      <c r="I466" s="12">
        <f t="shared" si="60"/>
        <v>743.82</v>
      </c>
      <c r="J466" s="13">
        <f t="shared" si="61"/>
        <v>1.4527450635729773E-4</v>
      </c>
    </row>
    <row r="467" spans="1:10" ht="24" customHeight="1" x14ac:dyDescent="0.2">
      <c r="A467" s="9" t="s">
        <v>1216</v>
      </c>
      <c r="B467" s="11" t="s">
        <v>1217</v>
      </c>
      <c r="C467" s="9" t="s">
        <v>48</v>
      </c>
      <c r="D467" s="9" t="s">
        <v>1218</v>
      </c>
      <c r="E467" s="10" t="s">
        <v>61</v>
      </c>
      <c r="F467" s="11">
        <v>4</v>
      </c>
      <c r="G467" s="12">
        <v>294.19</v>
      </c>
      <c r="H467" s="12">
        <f t="shared" si="59"/>
        <v>378.97</v>
      </c>
      <c r="I467" s="12">
        <f t="shared" si="60"/>
        <v>1515.88</v>
      </c>
      <c r="J467" s="13">
        <f t="shared" si="61"/>
        <v>2.9606452998964865E-4</v>
      </c>
    </row>
    <row r="468" spans="1:10" ht="24" customHeight="1" x14ac:dyDescent="0.2">
      <c r="A468" s="5" t="s">
        <v>1219</v>
      </c>
      <c r="B468" s="5"/>
      <c r="C468" s="5"/>
      <c r="D468" s="5" t="s">
        <v>1220</v>
      </c>
      <c r="E468" s="5"/>
      <c r="F468" s="6"/>
      <c r="G468" s="5"/>
      <c r="H468" s="5"/>
      <c r="I468" s="7">
        <v>54343.32</v>
      </c>
      <c r="J468" s="8">
        <f t="shared" si="61"/>
        <v>1.0613722388234605E-2</v>
      </c>
    </row>
    <row r="469" spans="1:10" ht="39" customHeight="1" x14ac:dyDescent="0.2">
      <c r="A469" s="9" t="s">
        <v>1221</v>
      </c>
      <c r="B469" s="11" t="s">
        <v>1222</v>
      </c>
      <c r="C469" s="9" t="s">
        <v>23</v>
      </c>
      <c r="D469" s="9" t="s">
        <v>1223</v>
      </c>
      <c r="E469" s="10" t="s">
        <v>160</v>
      </c>
      <c r="F469" s="11">
        <v>40</v>
      </c>
      <c r="G469" s="12">
        <v>15.21</v>
      </c>
      <c r="H469" s="12">
        <f t="shared" ref="H469:H492" si="62">TRUNC(G469 * (1 + 28.82 / 100), 2)</f>
        <v>19.59</v>
      </c>
      <c r="I469" s="12">
        <f t="shared" ref="I469:I492" si="63">TRUNC(F469 * H469, 2)</f>
        <v>783.6</v>
      </c>
      <c r="J469" s="13">
        <f t="shared" si="61"/>
        <v>1.5304388586160426E-4</v>
      </c>
    </row>
    <row r="470" spans="1:10" ht="39" customHeight="1" x14ac:dyDescent="0.2">
      <c r="A470" s="9" t="s">
        <v>1224</v>
      </c>
      <c r="B470" s="11" t="s">
        <v>1225</v>
      </c>
      <c r="C470" s="9" t="s">
        <v>23</v>
      </c>
      <c r="D470" s="9" t="s">
        <v>1226</v>
      </c>
      <c r="E470" s="10" t="s">
        <v>160</v>
      </c>
      <c r="F470" s="11">
        <v>460</v>
      </c>
      <c r="G470" s="12">
        <v>13.17</v>
      </c>
      <c r="H470" s="12">
        <f t="shared" si="62"/>
        <v>16.96</v>
      </c>
      <c r="I470" s="12">
        <f t="shared" si="63"/>
        <v>7801.6</v>
      </c>
      <c r="J470" s="13">
        <f t="shared" si="61"/>
        <v>1.5237202398390658E-3</v>
      </c>
    </row>
    <row r="471" spans="1:10" ht="39" customHeight="1" x14ac:dyDescent="0.2">
      <c r="A471" s="9" t="s">
        <v>1227</v>
      </c>
      <c r="B471" s="11" t="s">
        <v>1228</v>
      </c>
      <c r="C471" s="9" t="s">
        <v>23</v>
      </c>
      <c r="D471" s="9" t="s">
        <v>1229</v>
      </c>
      <c r="E471" s="10" t="s">
        <v>160</v>
      </c>
      <c r="F471" s="11">
        <v>30</v>
      </c>
      <c r="G471" s="12">
        <v>9.48</v>
      </c>
      <c r="H471" s="12">
        <f t="shared" si="62"/>
        <v>12.21</v>
      </c>
      <c r="I471" s="12">
        <f t="shared" si="63"/>
        <v>366.3</v>
      </c>
      <c r="J471" s="13">
        <f t="shared" si="61"/>
        <v>7.1541571453682549E-5</v>
      </c>
    </row>
    <row r="472" spans="1:10" ht="39" customHeight="1" x14ac:dyDescent="0.2">
      <c r="A472" s="9" t="s">
        <v>1230</v>
      </c>
      <c r="B472" s="11" t="s">
        <v>1231</v>
      </c>
      <c r="C472" s="9" t="s">
        <v>23</v>
      </c>
      <c r="D472" s="9" t="s">
        <v>1232</v>
      </c>
      <c r="E472" s="10" t="s">
        <v>160</v>
      </c>
      <c r="F472" s="11">
        <v>180</v>
      </c>
      <c r="G472" s="12">
        <v>14.04</v>
      </c>
      <c r="H472" s="12">
        <f t="shared" si="62"/>
        <v>18.079999999999998</v>
      </c>
      <c r="I472" s="12">
        <f t="shared" si="63"/>
        <v>3254.4</v>
      </c>
      <c r="J472" s="13">
        <f t="shared" si="61"/>
        <v>6.3561258569168571E-4</v>
      </c>
    </row>
    <row r="473" spans="1:10" ht="24" customHeight="1" x14ac:dyDescent="0.2">
      <c r="A473" s="9" t="s">
        <v>1233</v>
      </c>
      <c r="B473" s="11" t="s">
        <v>1234</v>
      </c>
      <c r="C473" s="9" t="s">
        <v>48</v>
      </c>
      <c r="D473" s="9" t="s">
        <v>1235</v>
      </c>
      <c r="E473" s="10" t="s">
        <v>160</v>
      </c>
      <c r="F473" s="11">
        <v>120</v>
      </c>
      <c r="G473" s="12">
        <v>13.08</v>
      </c>
      <c r="H473" s="12">
        <f t="shared" si="62"/>
        <v>16.84</v>
      </c>
      <c r="I473" s="12">
        <f t="shared" si="63"/>
        <v>2020.8</v>
      </c>
      <c r="J473" s="13">
        <f t="shared" si="61"/>
        <v>3.9467979141032399E-4</v>
      </c>
    </row>
    <row r="474" spans="1:10" ht="24" customHeight="1" x14ac:dyDescent="0.2">
      <c r="A474" s="9" t="s">
        <v>1236</v>
      </c>
      <c r="B474" s="11" t="s">
        <v>1237</v>
      </c>
      <c r="C474" s="9" t="s">
        <v>48</v>
      </c>
      <c r="D474" s="9" t="s">
        <v>1238</v>
      </c>
      <c r="E474" s="10" t="s">
        <v>160</v>
      </c>
      <c r="F474" s="11">
        <v>1000</v>
      </c>
      <c r="G474" s="12">
        <v>12.39</v>
      </c>
      <c r="H474" s="12">
        <f t="shared" si="62"/>
        <v>15.96</v>
      </c>
      <c r="I474" s="12">
        <f t="shared" si="63"/>
        <v>15960</v>
      </c>
      <c r="J474" s="13">
        <f t="shared" si="61"/>
        <v>3.1171266186207302E-3</v>
      </c>
    </row>
    <row r="475" spans="1:10" ht="26.1" customHeight="1" x14ac:dyDescent="0.2">
      <c r="A475" s="9" t="s">
        <v>1239</v>
      </c>
      <c r="B475" s="11" t="s">
        <v>1240</v>
      </c>
      <c r="C475" s="9" t="s">
        <v>48</v>
      </c>
      <c r="D475" s="9" t="s">
        <v>1241</v>
      </c>
      <c r="E475" s="10" t="s">
        <v>61</v>
      </c>
      <c r="F475" s="11">
        <v>8</v>
      </c>
      <c r="G475" s="12">
        <v>178.41</v>
      </c>
      <c r="H475" s="12">
        <f t="shared" si="62"/>
        <v>229.82</v>
      </c>
      <c r="I475" s="12">
        <f t="shared" si="63"/>
        <v>1838.56</v>
      </c>
      <c r="J475" s="13">
        <f t="shared" si="61"/>
        <v>3.5908673658717602E-4</v>
      </c>
    </row>
    <row r="476" spans="1:10" ht="26.1" customHeight="1" x14ac:dyDescent="0.2">
      <c r="A476" s="9" t="s">
        <v>1242</v>
      </c>
      <c r="B476" s="11" t="s">
        <v>1243</v>
      </c>
      <c r="C476" s="9" t="s">
        <v>48</v>
      </c>
      <c r="D476" s="9" t="s">
        <v>1244</v>
      </c>
      <c r="E476" s="10" t="s">
        <v>61</v>
      </c>
      <c r="F476" s="11">
        <v>1</v>
      </c>
      <c r="G476" s="12">
        <v>272.2</v>
      </c>
      <c r="H476" s="12">
        <f t="shared" si="62"/>
        <v>350.64</v>
      </c>
      <c r="I476" s="12">
        <f t="shared" si="63"/>
        <v>350.64</v>
      </c>
      <c r="J476" s="13">
        <f t="shared" si="61"/>
        <v>6.8483037440674979E-5</v>
      </c>
    </row>
    <row r="477" spans="1:10" ht="24" customHeight="1" x14ac:dyDescent="0.2">
      <c r="A477" s="9" t="s">
        <v>1245</v>
      </c>
      <c r="B477" s="11" t="s">
        <v>1246</v>
      </c>
      <c r="C477" s="9" t="s">
        <v>48</v>
      </c>
      <c r="D477" s="9" t="s">
        <v>1247</v>
      </c>
      <c r="E477" s="10" t="s">
        <v>61</v>
      </c>
      <c r="F477" s="11">
        <v>2</v>
      </c>
      <c r="G477" s="12">
        <v>36.979999999999997</v>
      </c>
      <c r="H477" s="12">
        <f t="shared" si="62"/>
        <v>47.63</v>
      </c>
      <c r="I477" s="12">
        <f t="shared" si="63"/>
        <v>95.26</v>
      </c>
      <c r="J477" s="13">
        <f t="shared" si="61"/>
        <v>1.8605105369035761E-5</v>
      </c>
    </row>
    <row r="478" spans="1:10" ht="39" customHeight="1" x14ac:dyDescent="0.2">
      <c r="A478" s="9" t="s">
        <v>1248</v>
      </c>
      <c r="B478" s="11" t="s">
        <v>1249</v>
      </c>
      <c r="C478" s="9" t="s">
        <v>23</v>
      </c>
      <c r="D478" s="9" t="s">
        <v>1250</v>
      </c>
      <c r="E478" s="10" t="s">
        <v>61</v>
      </c>
      <c r="F478" s="11">
        <v>40</v>
      </c>
      <c r="G478" s="12">
        <v>14.02</v>
      </c>
      <c r="H478" s="12">
        <f t="shared" si="62"/>
        <v>18.059999999999999</v>
      </c>
      <c r="I478" s="12">
        <f t="shared" si="63"/>
        <v>722.4</v>
      </c>
      <c r="J478" s="13">
        <f t="shared" si="61"/>
        <v>1.4109099431651724E-4</v>
      </c>
    </row>
    <row r="479" spans="1:10" ht="24" customHeight="1" x14ac:dyDescent="0.2">
      <c r="A479" s="9" t="s">
        <v>1251</v>
      </c>
      <c r="B479" s="11" t="s">
        <v>1252</v>
      </c>
      <c r="C479" s="9" t="s">
        <v>48</v>
      </c>
      <c r="D479" s="9" t="s">
        <v>1253</v>
      </c>
      <c r="E479" s="10" t="s">
        <v>61</v>
      </c>
      <c r="F479" s="11">
        <v>6</v>
      </c>
      <c r="G479" s="12">
        <v>78.14</v>
      </c>
      <c r="H479" s="12">
        <f t="shared" si="62"/>
        <v>100.65</v>
      </c>
      <c r="I479" s="12">
        <f t="shared" si="63"/>
        <v>603.9</v>
      </c>
      <c r="J479" s="13">
        <f t="shared" si="61"/>
        <v>1.1794691509931447E-4</v>
      </c>
    </row>
    <row r="480" spans="1:10" ht="24" customHeight="1" x14ac:dyDescent="0.2">
      <c r="A480" s="9" t="s">
        <v>1254</v>
      </c>
      <c r="B480" s="11" t="s">
        <v>1255</v>
      </c>
      <c r="C480" s="9" t="s">
        <v>48</v>
      </c>
      <c r="D480" s="9" t="s">
        <v>1256</v>
      </c>
      <c r="E480" s="10" t="s">
        <v>61</v>
      </c>
      <c r="F480" s="11">
        <v>90</v>
      </c>
      <c r="G480" s="12">
        <v>15.69</v>
      </c>
      <c r="H480" s="12">
        <f t="shared" si="62"/>
        <v>20.21</v>
      </c>
      <c r="I480" s="12">
        <f t="shared" si="63"/>
        <v>1818.9</v>
      </c>
      <c r="J480" s="13">
        <f t="shared" si="61"/>
        <v>3.5524696783265954E-4</v>
      </c>
    </row>
    <row r="481" spans="1:10" ht="24" customHeight="1" x14ac:dyDescent="0.2">
      <c r="A481" s="9" t="s">
        <v>1257</v>
      </c>
      <c r="B481" s="11" t="s">
        <v>1258</v>
      </c>
      <c r="C481" s="9" t="s">
        <v>48</v>
      </c>
      <c r="D481" s="9" t="s">
        <v>1259</v>
      </c>
      <c r="E481" s="10" t="s">
        <v>61</v>
      </c>
      <c r="F481" s="11">
        <v>40</v>
      </c>
      <c r="G481" s="12">
        <v>5.81</v>
      </c>
      <c r="H481" s="12">
        <f t="shared" si="62"/>
        <v>7.48</v>
      </c>
      <c r="I481" s="12">
        <f t="shared" si="63"/>
        <v>299.2</v>
      </c>
      <c r="J481" s="13">
        <f t="shared" si="61"/>
        <v>5.8436358664869825E-5</v>
      </c>
    </row>
    <row r="482" spans="1:10" ht="24" customHeight="1" x14ac:dyDescent="0.2">
      <c r="A482" s="9" t="s">
        <v>1260</v>
      </c>
      <c r="B482" s="11" t="s">
        <v>1261</v>
      </c>
      <c r="C482" s="9" t="s">
        <v>48</v>
      </c>
      <c r="D482" s="9" t="s">
        <v>1262</v>
      </c>
      <c r="E482" s="10" t="s">
        <v>61</v>
      </c>
      <c r="F482" s="11">
        <v>330</v>
      </c>
      <c r="G482" s="12">
        <v>5.23</v>
      </c>
      <c r="H482" s="12">
        <f t="shared" si="62"/>
        <v>6.73</v>
      </c>
      <c r="I482" s="12">
        <f t="shared" si="63"/>
        <v>2220.9</v>
      </c>
      <c r="J482" s="13">
        <f t="shared" si="61"/>
        <v>4.3376105935430951E-4</v>
      </c>
    </row>
    <row r="483" spans="1:10" ht="26.1" customHeight="1" x14ac:dyDescent="0.2">
      <c r="A483" s="9" t="s">
        <v>1263</v>
      </c>
      <c r="B483" s="11" t="s">
        <v>1264</v>
      </c>
      <c r="C483" s="9" t="s">
        <v>43</v>
      </c>
      <c r="D483" s="9" t="s">
        <v>1265</v>
      </c>
      <c r="E483" s="10" t="s">
        <v>1266</v>
      </c>
      <c r="F483" s="11">
        <v>80</v>
      </c>
      <c r="G483" s="12">
        <v>28.26</v>
      </c>
      <c r="H483" s="12">
        <f t="shared" si="62"/>
        <v>36.4</v>
      </c>
      <c r="I483" s="12">
        <f t="shared" si="63"/>
        <v>2912</v>
      </c>
      <c r="J483" s="13">
        <f t="shared" si="61"/>
        <v>5.6873889181851915E-4</v>
      </c>
    </row>
    <row r="484" spans="1:10" ht="26.1" customHeight="1" x14ac:dyDescent="0.2">
      <c r="A484" s="9" t="s">
        <v>1267</v>
      </c>
      <c r="B484" s="11" t="s">
        <v>1268</v>
      </c>
      <c r="C484" s="9" t="s">
        <v>43</v>
      </c>
      <c r="D484" s="9" t="s">
        <v>1269</v>
      </c>
      <c r="E484" s="10" t="s">
        <v>1266</v>
      </c>
      <c r="F484" s="11">
        <v>10</v>
      </c>
      <c r="G484" s="12">
        <v>14.45</v>
      </c>
      <c r="H484" s="12">
        <f t="shared" si="62"/>
        <v>18.61</v>
      </c>
      <c r="I484" s="12">
        <f t="shared" si="63"/>
        <v>186.1</v>
      </c>
      <c r="J484" s="13">
        <f t="shared" si="61"/>
        <v>3.6346946348704127E-5</v>
      </c>
    </row>
    <row r="485" spans="1:10" ht="26.1" customHeight="1" x14ac:dyDescent="0.2">
      <c r="A485" s="9" t="s">
        <v>1270</v>
      </c>
      <c r="B485" s="11" t="s">
        <v>1271</v>
      </c>
      <c r="C485" s="9" t="s">
        <v>43</v>
      </c>
      <c r="D485" s="9" t="s">
        <v>1272</v>
      </c>
      <c r="E485" s="10" t="s">
        <v>1266</v>
      </c>
      <c r="F485" s="11">
        <v>30</v>
      </c>
      <c r="G485" s="12">
        <v>5.68</v>
      </c>
      <c r="H485" s="12">
        <f t="shared" si="62"/>
        <v>7.31</v>
      </c>
      <c r="I485" s="12">
        <f t="shared" si="63"/>
        <v>219.3</v>
      </c>
      <c r="J485" s="13">
        <f t="shared" si="61"/>
        <v>4.2831194703228451E-5</v>
      </c>
    </row>
    <row r="486" spans="1:10" ht="26.1" customHeight="1" x14ac:dyDescent="0.2">
      <c r="A486" s="9" t="s">
        <v>1273</v>
      </c>
      <c r="B486" s="11" t="s">
        <v>1274</v>
      </c>
      <c r="C486" s="9" t="s">
        <v>43</v>
      </c>
      <c r="D486" s="9" t="s">
        <v>1275</v>
      </c>
      <c r="E486" s="10" t="s">
        <v>1266</v>
      </c>
      <c r="F486" s="11">
        <v>200</v>
      </c>
      <c r="G486" s="12">
        <v>5.37</v>
      </c>
      <c r="H486" s="12">
        <f t="shared" si="62"/>
        <v>6.91</v>
      </c>
      <c r="I486" s="12">
        <f t="shared" si="63"/>
        <v>1382</v>
      </c>
      <c r="J486" s="13">
        <f t="shared" si="61"/>
        <v>2.6991660319134391E-4</v>
      </c>
    </row>
    <row r="487" spans="1:10" ht="26.1" customHeight="1" x14ac:dyDescent="0.2">
      <c r="A487" s="9" t="s">
        <v>1276</v>
      </c>
      <c r="B487" s="11" t="s">
        <v>1277</v>
      </c>
      <c r="C487" s="9" t="s">
        <v>23</v>
      </c>
      <c r="D487" s="9" t="s">
        <v>1278</v>
      </c>
      <c r="E487" s="10" t="s">
        <v>61</v>
      </c>
      <c r="F487" s="11">
        <v>350</v>
      </c>
      <c r="G487" s="12">
        <v>7.81</v>
      </c>
      <c r="H487" s="12">
        <f t="shared" si="62"/>
        <v>10.06</v>
      </c>
      <c r="I487" s="12">
        <f t="shared" si="63"/>
        <v>3521</v>
      </c>
      <c r="J487" s="13">
        <f t="shared" si="61"/>
        <v>6.8768188121325752E-4</v>
      </c>
    </row>
    <row r="488" spans="1:10" ht="24" customHeight="1" x14ac:dyDescent="0.2">
      <c r="A488" s="9" t="s">
        <v>1279</v>
      </c>
      <c r="B488" s="11" t="s">
        <v>1280</v>
      </c>
      <c r="C488" s="9" t="s">
        <v>43</v>
      </c>
      <c r="D488" s="9" t="s">
        <v>1281</v>
      </c>
      <c r="E488" s="10" t="s">
        <v>61</v>
      </c>
      <c r="F488" s="11">
        <v>220</v>
      </c>
      <c r="G488" s="12">
        <v>10.61</v>
      </c>
      <c r="H488" s="12">
        <f t="shared" si="62"/>
        <v>13.66</v>
      </c>
      <c r="I488" s="12">
        <f t="shared" si="63"/>
        <v>3005.2</v>
      </c>
      <c r="J488" s="13">
        <f t="shared" si="61"/>
        <v>5.8694166129567783E-4</v>
      </c>
    </row>
    <row r="489" spans="1:10" ht="24" customHeight="1" x14ac:dyDescent="0.2">
      <c r="A489" s="9" t="s">
        <v>1282</v>
      </c>
      <c r="B489" s="11" t="s">
        <v>1283</v>
      </c>
      <c r="C489" s="9" t="s">
        <v>48</v>
      </c>
      <c r="D489" s="9" t="s">
        <v>1284</v>
      </c>
      <c r="E489" s="10" t="s">
        <v>61</v>
      </c>
      <c r="F489" s="11">
        <v>4</v>
      </c>
      <c r="G489" s="12">
        <v>73.930000000000007</v>
      </c>
      <c r="H489" s="12">
        <f t="shared" si="62"/>
        <v>95.23</v>
      </c>
      <c r="I489" s="12">
        <f t="shared" si="63"/>
        <v>380.92</v>
      </c>
      <c r="J489" s="13">
        <f t="shared" si="61"/>
        <v>7.4396984433897773E-5</v>
      </c>
    </row>
    <row r="490" spans="1:10" ht="24" customHeight="1" x14ac:dyDescent="0.2">
      <c r="A490" s="9" t="s">
        <v>1285</v>
      </c>
      <c r="B490" s="11" t="s">
        <v>1286</v>
      </c>
      <c r="C490" s="9" t="s">
        <v>48</v>
      </c>
      <c r="D490" s="9" t="s">
        <v>1287</v>
      </c>
      <c r="E490" s="10" t="s">
        <v>61</v>
      </c>
      <c r="F490" s="11">
        <v>28</v>
      </c>
      <c r="G490" s="12">
        <v>63.41</v>
      </c>
      <c r="H490" s="12">
        <f t="shared" si="62"/>
        <v>81.680000000000007</v>
      </c>
      <c r="I490" s="12">
        <f t="shared" si="63"/>
        <v>2287.04</v>
      </c>
      <c r="J490" s="13">
        <f t="shared" si="61"/>
        <v>4.4667877580516007E-4</v>
      </c>
    </row>
    <row r="491" spans="1:10" ht="24" customHeight="1" x14ac:dyDescent="0.2">
      <c r="A491" s="9" t="s">
        <v>1288</v>
      </c>
      <c r="B491" s="11" t="s">
        <v>1289</v>
      </c>
      <c r="C491" s="9" t="s">
        <v>43</v>
      </c>
      <c r="D491" s="9" t="s">
        <v>1290</v>
      </c>
      <c r="E491" s="10" t="s">
        <v>61</v>
      </c>
      <c r="F491" s="11">
        <v>5</v>
      </c>
      <c r="G491" s="12">
        <v>93.33</v>
      </c>
      <c r="H491" s="12">
        <f t="shared" si="62"/>
        <v>120.22</v>
      </c>
      <c r="I491" s="12">
        <f t="shared" si="63"/>
        <v>601.1</v>
      </c>
      <c r="J491" s="13">
        <f t="shared" si="61"/>
        <v>1.1740005078025821E-4</v>
      </c>
    </row>
    <row r="492" spans="1:10" ht="24" customHeight="1" x14ac:dyDescent="0.2">
      <c r="A492" s="9" t="s">
        <v>1291</v>
      </c>
      <c r="B492" s="11" t="s">
        <v>1292</v>
      </c>
      <c r="C492" s="9" t="s">
        <v>43</v>
      </c>
      <c r="D492" s="9" t="s">
        <v>1293</v>
      </c>
      <c r="E492" s="10" t="s">
        <v>61</v>
      </c>
      <c r="F492" s="11">
        <v>14</v>
      </c>
      <c r="G492" s="12">
        <v>94.94</v>
      </c>
      <c r="H492" s="12">
        <f t="shared" si="62"/>
        <v>122.3</v>
      </c>
      <c r="I492" s="12">
        <f t="shared" si="63"/>
        <v>1712.2</v>
      </c>
      <c r="J492" s="13">
        <f t="shared" si="61"/>
        <v>3.3440753110290818E-4</v>
      </c>
    </row>
    <row r="493" spans="1:10" ht="24" customHeight="1" x14ac:dyDescent="0.2">
      <c r="A493" s="5" t="s">
        <v>1294</v>
      </c>
      <c r="B493" s="5"/>
      <c r="C493" s="5"/>
      <c r="D493" s="5" t="s">
        <v>1295</v>
      </c>
      <c r="E493" s="5"/>
      <c r="F493" s="6"/>
      <c r="G493" s="5"/>
      <c r="H493" s="5"/>
      <c r="I493" s="7">
        <v>155012.1</v>
      </c>
      <c r="J493" s="8">
        <f t="shared" si="61"/>
        <v>3.027520946856507E-2</v>
      </c>
    </row>
    <row r="494" spans="1:10" ht="39" customHeight="1" x14ac:dyDescent="0.2">
      <c r="A494" s="9" t="s">
        <v>1296</v>
      </c>
      <c r="B494" s="11" t="s">
        <v>1297</v>
      </c>
      <c r="C494" s="9" t="s">
        <v>23</v>
      </c>
      <c r="D494" s="9" t="s">
        <v>1298</v>
      </c>
      <c r="E494" s="10" t="s">
        <v>160</v>
      </c>
      <c r="F494" s="11">
        <v>7600</v>
      </c>
      <c r="G494" s="12">
        <v>3.06</v>
      </c>
      <c r="H494" s="12">
        <f t="shared" ref="H494:H501" si="64">TRUNC(G494 * (1 + 28.82 / 100), 2)</f>
        <v>3.94</v>
      </c>
      <c r="I494" s="12">
        <f t="shared" ref="I494:I501" si="65">TRUNC(F494 * H494, 2)</f>
        <v>29944</v>
      </c>
      <c r="J494" s="13">
        <f t="shared" si="61"/>
        <v>5.8483232749360365E-3</v>
      </c>
    </row>
    <row r="495" spans="1:10" ht="39" customHeight="1" x14ac:dyDescent="0.2">
      <c r="A495" s="9" t="s">
        <v>1299</v>
      </c>
      <c r="B495" s="11" t="s">
        <v>1300</v>
      </c>
      <c r="C495" s="9" t="s">
        <v>23</v>
      </c>
      <c r="D495" s="9" t="s">
        <v>1301</v>
      </c>
      <c r="E495" s="10" t="s">
        <v>160</v>
      </c>
      <c r="F495" s="11">
        <v>1720</v>
      </c>
      <c r="G495" s="12">
        <v>4.7</v>
      </c>
      <c r="H495" s="12">
        <f t="shared" si="64"/>
        <v>6.05</v>
      </c>
      <c r="I495" s="12">
        <f t="shared" si="65"/>
        <v>10406</v>
      </c>
      <c r="J495" s="13">
        <f t="shared" si="61"/>
        <v>2.032382180035546E-3</v>
      </c>
    </row>
    <row r="496" spans="1:10" ht="39" customHeight="1" x14ac:dyDescent="0.2">
      <c r="A496" s="9" t="s">
        <v>1302</v>
      </c>
      <c r="B496" s="11" t="s">
        <v>1303</v>
      </c>
      <c r="C496" s="9" t="s">
        <v>23</v>
      </c>
      <c r="D496" s="9" t="s">
        <v>1304</v>
      </c>
      <c r="E496" s="10" t="s">
        <v>160</v>
      </c>
      <c r="F496" s="11">
        <v>1100</v>
      </c>
      <c r="G496" s="12">
        <v>6.52</v>
      </c>
      <c r="H496" s="12">
        <f t="shared" si="64"/>
        <v>8.39</v>
      </c>
      <c r="I496" s="12">
        <f t="shared" si="65"/>
        <v>9229</v>
      </c>
      <c r="J496" s="13">
        <f t="shared" si="61"/>
        <v>1.8025038573465362E-3</v>
      </c>
    </row>
    <row r="497" spans="1:10" ht="39" customHeight="1" x14ac:dyDescent="0.2">
      <c r="A497" s="9" t="s">
        <v>1305</v>
      </c>
      <c r="B497" s="11" t="s">
        <v>1306</v>
      </c>
      <c r="C497" s="9" t="s">
        <v>23</v>
      </c>
      <c r="D497" s="9" t="s">
        <v>1307</v>
      </c>
      <c r="E497" s="10" t="s">
        <v>160</v>
      </c>
      <c r="F497" s="11">
        <v>500</v>
      </c>
      <c r="G497" s="12">
        <v>16.77</v>
      </c>
      <c r="H497" s="12">
        <f t="shared" si="64"/>
        <v>21.6</v>
      </c>
      <c r="I497" s="12">
        <f t="shared" si="65"/>
        <v>10800</v>
      </c>
      <c r="J497" s="13">
        <f t="shared" si="61"/>
        <v>2.109333802074178E-3</v>
      </c>
    </row>
    <row r="498" spans="1:10" ht="26.1" customHeight="1" x14ac:dyDescent="0.2">
      <c r="A498" s="9" t="s">
        <v>1308</v>
      </c>
      <c r="B498" s="11" t="s">
        <v>1309</v>
      </c>
      <c r="C498" s="9" t="s">
        <v>23</v>
      </c>
      <c r="D498" s="9" t="s">
        <v>1310</v>
      </c>
      <c r="E498" s="10" t="s">
        <v>160</v>
      </c>
      <c r="F498" s="11">
        <v>230</v>
      </c>
      <c r="G498" s="12">
        <v>18.12</v>
      </c>
      <c r="H498" s="12">
        <f t="shared" si="64"/>
        <v>23.34</v>
      </c>
      <c r="I498" s="12">
        <f t="shared" si="65"/>
        <v>5368.2</v>
      </c>
      <c r="J498" s="13">
        <f t="shared" si="61"/>
        <v>1.0484560848420929E-3</v>
      </c>
    </row>
    <row r="499" spans="1:10" ht="24" customHeight="1" x14ac:dyDescent="0.2">
      <c r="A499" s="9" t="s">
        <v>1311</v>
      </c>
      <c r="B499" s="11" t="s">
        <v>1312</v>
      </c>
      <c r="C499" s="9" t="s">
        <v>48</v>
      </c>
      <c r="D499" s="9" t="s">
        <v>1313</v>
      </c>
      <c r="E499" s="10" t="s">
        <v>160</v>
      </c>
      <c r="F499" s="11">
        <v>150</v>
      </c>
      <c r="G499" s="12">
        <v>31.62</v>
      </c>
      <c r="H499" s="12">
        <f t="shared" si="64"/>
        <v>40.729999999999997</v>
      </c>
      <c r="I499" s="12">
        <f t="shared" si="65"/>
        <v>6109.5</v>
      </c>
      <c r="J499" s="13">
        <f t="shared" si="61"/>
        <v>1.19323841331224E-3</v>
      </c>
    </row>
    <row r="500" spans="1:10" ht="24" customHeight="1" x14ac:dyDescent="0.2">
      <c r="A500" s="9" t="s">
        <v>1314</v>
      </c>
      <c r="B500" s="11" t="s">
        <v>1315</v>
      </c>
      <c r="C500" s="9" t="s">
        <v>48</v>
      </c>
      <c r="D500" s="9" t="s">
        <v>1316</v>
      </c>
      <c r="E500" s="10" t="s">
        <v>160</v>
      </c>
      <c r="F500" s="11">
        <v>590</v>
      </c>
      <c r="G500" s="12">
        <v>59.48</v>
      </c>
      <c r="H500" s="12">
        <f t="shared" si="64"/>
        <v>76.62</v>
      </c>
      <c r="I500" s="12">
        <f t="shared" si="65"/>
        <v>45205.8</v>
      </c>
      <c r="J500" s="13">
        <f t="shared" si="61"/>
        <v>8.8290853694263788E-3</v>
      </c>
    </row>
    <row r="501" spans="1:10" ht="24" customHeight="1" x14ac:dyDescent="0.2">
      <c r="A501" s="9" t="s">
        <v>1317</v>
      </c>
      <c r="B501" s="11" t="s">
        <v>1318</v>
      </c>
      <c r="C501" s="9" t="s">
        <v>48</v>
      </c>
      <c r="D501" s="9" t="s">
        <v>1319</v>
      </c>
      <c r="E501" s="10" t="s">
        <v>160</v>
      </c>
      <c r="F501" s="11">
        <v>260</v>
      </c>
      <c r="G501" s="12">
        <v>113.31</v>
      </c>
      <c r="H501" s="12">
        <f t="shared" si="64"/>
        <v>145.96</v>
      </c>
      <c r="I501" s="12">
        <f t="shared" si="65"/>
        <v>37949.599999999999</v>
      </c>
      <c r="J501" s="13">
        <f t="shared" si="61"/>
        <v>7.4118864865920587E-3</v>
      </c>
    </row>
    <row r="502" spans="1:10" ht="24" customHeight="1" x14ac:dyDescent="0.2">
      <c r="A502" s="5" t="s">
        <v>1320</v>
      </c>
      <c r="B502" s="5"/>
      <c r="C502" s="5"/>
      <c r="D502" s="5" t="s">
        <v>1321</v>
      </c>
      <c r="E502" s="5"/>
      <c r="F502" s="6"/>
      <c r="G502" s="5"/>
      <c r="H502" s="5"/>
      <c r="I502" s="7">
        <v>44199.42</v>
      </c>
      <c r="J502" s="8">
        <f t="shared" si="61"/>
        <v>8.6325306146364331E-3</v>
      </c>
    </row>
    <row r="503" spans="1:10" ht="26.1" customHeight="1" x14ac:dyDescent="0.2">
      <c r="A503" s="9" t="s">
        <v>1322</v>
      </c>
      <c r="B503" s="11" t="s">
        <v>1323</v>
      </c>
      <c r="C503" s="9" t="s">
        <v>43</v>
      </c>
      <c r="D503" s="9" t="s">
        <v>1324</v>
      </c>
      <c r="E503" s="10" t="s">
        <v>61</v>
      </c>
      <c r="F503" s="11">
        <v>10</v>
      </c>
      <c r="G503" s="12">
        <v>27.46</v>
      </c>
      <c r="H503" s="12">
        <f t="shared" ref="H503:H511" si="66">TRUNC(G503 * (1 + 28.82 / 100), 2)</f>
        <v>35.369999999999997</v>
      </c>
      <c r="I503" s="12">
        <f t="shared" ref="I503:I511" si="67">TRUNC(F503 * H503, 2)</f>
        <v>353.7</v>
      </c>
      <c r="J503" s="13">
        <f t="shared" si="61"/>
        <v>6.9080682017929338E-5</v>
      </c>
    </row>
    <row r="504" spans="1:10" ht="24" customHeight="1" x14ac:dyDescent="0.2">
      <c r="A504" s="9" t="s">
        <v>1325</v>
      </c>
      <c r="B504" s="11" t="s">
        <v>1326</v>
      </c>
      <c r="C504" s="9" t="s">
        <v>43</v>
      </c>
      <c r="D504" s="9" t="s">
        <v>1327</v>
      </c>
      <c r="E504" s="10" t="s">
        <v>61</v>
      </c>
      <c r="F504" s="11">
        <v>80</v>
      </c>
      <c r="G504" s="12">
        <v>18.04</v>
      </c>
      <c r="H504" s="12">
        <f t="shared" si="66"/>
        <v>23.23</v>
      </c>
      <c r="I504" s="12">
        <f t="shared" si="67"/>
        <v>1858.4</v>
      </c>
      <c r="J504" s="13">
        <f t="shared" si="61"/>
        <v>3.6296166090506047E-4</v>
      </c>
    </row>
    <row r="505" spans="1:10" ht="26.1" customHeight="1" x14ac:dyDescent="0.2">
      <c r="A505" s="9" t="s">
        <v>1328</v>
      </c>
      <c r="B505" s="11" t="s">
        <v>1329</v>
      </c>
      <c r="C505" s="9" t="s">
        <v>48</v>
      </c>
      <c r="D505" s="9" t="s">
        <v>1330</v>
      </c>
      <c r="E505" s="10" t="s">
        <v>61</v>
      </c>
      <c r="F505" s="11">
        <v>10</v>
      </c>
      <c r="G505" s="12">
        <v>41.41</v>
      </c>
      <c r="H505" s="12">
        <f t="shared" si="66"/>
        <v>53.34</v>
      </c>
      <c r="I505" s="12">
        <f t="shared" si="67"/>
        <v>533.4</v>
      </c>
      <c r="J505" s="13">
        <f t="shared" si="61"/>
        <v>1.0417765278021914E-4</v>
      </c>
    </row>
    <row r="506" spans="1:10" ht="26.1" customHeight="1" x14ac:dyDescent="0.2">
      <c r="A506" s="9" t="s">
        <v>1331</v>
      </c>
      <c r="B506" s="11" t="s">
        <v>1332</v>
      </c>
      <c r="C506" s="9" t="s">
        <v>43</v>
      </c>
      <c r="D506" s="9" t="s">
        <v>1333</v>
      </c>
      <c r="E506" s="10" t="s">
        <v>721</v>
      </c>
      <c r="F506" s="11">
        <v>160</v>
      </c>
      <c r="G506" s="12">
        <v>189.02</v>
      </c>
      <c r="H506" s="12">
        <f t="shared" si="66"/>
        <v>243.49</v>
      </c>
      <c r="I506" s="12">
        <f t="shared" si="67"/>
        <v>38958.400000000001</v>
      </c>
      <c r="J506" s="13">
        <f t="shared" si="61"/>
        <v>7.6089138884006171E-3</v>
      </c>
    </row>
    <row r="507" spans="1:10" ht="24" customHeight="1" x14ac:dyDescent="0.2">
      <c r="A507" s="9" t="s">
        <v>1334</v>
      </c>
      <c r="B507" s="11" t="s">
        <v>1335</v>
      </c>
      <c r="C507" s="9" t="s">
        <v>43</v>
      </c>
      <c r="D507" s="9" t="s">
        <v>1336</v>
      </c>
      <c r="E507" s="10" t="s">
        <v>61</v>
      </c>
      <c r="F507" s="11">
        <v>8</v>
      </c>
      <c r="G507" s="12">
        <v>63.78</v>
      </c>
      <c r="H507" s="12">
        <f t="shared" si="66"/>
        <v>82.16</v>
      </c>
      <c r="I507" s="12">
        <f t="shared" si="67"/>
        <v>657.28</v>
      </c>
      <c r="J507" s="13">
        <f t="shared" si="61"/>
        <v>1.2837249272475146E-4</v>
      </c>
    </row>
    <row r="508" spans="1:10" ht="24" customHeight="1" x14ac:dyDescent="0.2">
      <c r="A508" s="9" t="s">
        <v>1337</v>
      </c>
      <c r="B508" s="11" t="s">
        <v>1338</v>
      </c>
      <c r="C508" s="9" t="s">
        <v>43</v>
      </c>
      <c r="D508" s="9" t="s">
        <v>1339</v>
      </c>
      <c r="E508" s="10" t="s">
        <v>61</v>
      </c>
      <c r="F508" s="11">
        <v>80</v>
      </c>
      <c r="G508" s="12">
        <v>11.11</v>
      </c>
      <c r="H508" s="12">
        <f t="shared" si="66"/>
        <v>14.31</v>
      </c>
      <c r="I508" s="12">
        <f t="shared" si="67"/>
        <v>1144.8</v>
      </c>
      <c r="J508" s="13">
        <f t="shared" si="61"/>
        <v>2.2358938301986287E-4</v>
      </c>
    </row>
    <row r="509" spans="1:10" ht="26.1" customHeight="1" x14ac:dyDescent="0.2">
      <c r="A509" s="9" t="s">
        <v>1340</v>
      </c>
      <c r="B509" s="11" t="s">
        <v>1341</v>
      </c>
      <c r="C509" s="9" t="s">
        <v>43</v>
      </c>
      <c r="D509" s="9" t="s">
        <v>1342</v>
      </c>
      <c r="E509" s="10" t="s">
        <v>61</v>
      </c>
      <c r="F509" s="11">
        <v>8</v>
      </c>
      <c r="G509" s="12">
        <v>30.97</v>
      </c>
      <c r="H509" s="12">
        <f t="shared" si="66"/>
        <v>39.89</v>
      </c>
      <c r="I509" s="12">
        <f t="shared" si="67"/>
        <v>319.12</v>
      </c>
      <c r="J509" s="13">
        <f t="shared" si="61"/>
        <v>6.232690767758442E-5</v>
      </c>
    </row>
    <row r="510" spans="1:10" ht="26.1" customHeight="1" x14ac:dyDescent="0.2">
      <c r="A510" s="9" t="s">
        <v>1343</v>
      </c>
      <c r="B510" s="11" t="s">
        <v>1344</v>
      </c>
      <c r="C510" s="9" t="s">
        <v>43</v>
      </c>
      <c r="D510" s="9" t="s">
        <v>1345</v>
      </c>
      <c r="E510" s="10" t="s">
        <v>61</v>
      </c>
      <c r="F510" s="11">
        <v>3</v>
      </c>
      <c r="G510" s="12">
        <v>21.15</v>
      </c>
      <c r="H510" s="12">
        <f t="shared" si="66"/>
        <v>27.24</v>
      </c>
      <c r="I510" s="12">
        <f t="shared" si="67"/>
        <v>81.72</v>
      </c>
      <c r="J510" s="13">
        <f t="shared" si="61"/>
        <v>1.5960625769027948E-5</v>
      </c>
    </row>
    <row r="511" spans="1:10" ht="26.1" customHeight="1" x14ac:dyDescent="0.2">
      <c r="A511" s="9" t="s">
        <v>1346</v>
      </c>
      <c r="B511" s="11" t="s">
        <v>1347</v>
      </c>
      <c r="C511" s="9" t="s">
        <v>43</v>
      </c>
      <c r="D511" s="9" t="s">
        <v>1348</v>
      </c>
      <c r="E511" s="10" t="s">
        <v>61</v>
      </c>
      <c r="F511" s="11">
        <v>10</v>
      </c>
      <c r="G511" s="12">
        <v>22.72</v>
      </c>
      <c r="H511" s="12">
        <f t="shared" si="66"/>
        <v>29.26</v>
      </c>
      <c r="I511" s="12">
        <f t="shared" si="67"/>
        <v>292.60000000000002</v>
      </c>
      <c r="J511" s="13">
        <f t="shared" si="61"/>
        <v>5.7147321341380053E-5</v>
      </c>
    </row>
    <row r="512" spans="1:10" ht="24" customHeight="1" x14ac:dyDescent="0.2">
      <c r="A512" s="5" t="s">
        <v>1349</v>
      </c>
      <c r="B512" s="5"/>
      <c r="C512" s="5"/>
      <c r="D512" s="5" t="s">
        <v>1350</v>
      </c>
      <c r="E512" s="5"/>
      <c r="F512" s="6"/>
      <c r="G512" s="5"/>
      <c r="H512" s="5"/>
      <c r="I512" s="7">
        <v>75117.02</v>
      </c>
      <c r="J512" s="8">
        <f t="shared" si="61"/>
        <v>1.4671006425655751E-2</v>
      </c>
    </row>
    <row r="513" spans="1:10" ht="39" customHeight="1" x14ac:dyDescent="0.2">
      <c r="A513" s="9" t="s">
        <v>1351</v>
      </c>
      <c r="B513" s="11" t="s">
        <v>1352</v>
      </c>
      <c r="C513" s="9" t="s">
        <v>23</v>
      </c>
      <c r="D513" s="9" t="s">
        <v>1353</v>
      </c>
      <c r="E513" s="10" t="s">
        <v>61</v>
      </c>
      <c r="F513" s="11">
        <v>46</v>
      </c>
      <c r="G513" s="12">
        <v>35.340000000000003</v>
      </c>
      <c r="H513" s="12">
        <f t="shared" ref="H513:H527" si="68">TRUNC(G513 * (1 + 28.82 / 100), 2)</f>
        <v>45.52</v>
      </c>
      <c r="I513" s="12">
        <f t="shared" ref="I513:I527" si="69">TRUNC(F513 * H513, 2)</f>
        <v>2093.92</v>
      </c>
      <c r="J513" s="13">
        <f t="shared" si="61"/>
        <v>4.089607624851077E-4</v>
      </c>
    </row>
    <row r="514" spans="1:10" ht="39" customHeight="1" x14ac:dyDescent="0.2">
      <c r="A514" s="9" t="s">
        <v>1354</v>
      </c>
      <c r="B514" s="11" t="s">
        <v>1355</v>
      </c>
      <c r="C514" s="9" t="s">
        <v>23</v>
      </c>
      <c r="D514" s="9" t="s">
        <v>1356</v>
      </c>
      <c r="E514" s="10" t="s">
        <v>61</v>
      </c>
      <c r="F514" s="11">
        <v>5</v>
      </c>
      <c r="G514" s="12">
        <v>26.82</v>
      </c>
      <c r="H514" s="12">
        <f t="shared" si="68"/>
        <v>34.54</v>
      </c>
      <c r="I514" s="12">
        <f t="shared" si="69"/>
        <v>172.7</v>
      </c>
      <c r="J514" s="13">
        <f t="shared" si="61"/>
        <v>3.3729809964649125E-5</v>
      </c>
    </row>
    <row r="515" spans="1:10" ht="39" customHeight="1" x14ac:dyDescent="0.2">
      <c r="A515" s="9" t="s">
        <v>1357</v>
      </c>
      <c r="B515" s="11" t="s">
        <v>1358</v>
      </c>
      <c r="C515" s="9" t="s">
        <v>23</v>
      </c>
      <c r="D515" s="9" t="s">
        <v>1359</v>
      </c>
      <c r="E515" s="10" t="s">
        <v>61</v>
      </c>
      <c r="F515" s="11">
        <v>30</v>
      </c>
      <c r="G515" s="12">
        <v>37.44</v>
      </c>
      <c r="H515" s="12">
        <f t="shared" si="68"/>
        <v>48.23</v>
      </c>
      <c r="I515" s="12">
        <f t="shared" si="69"/>
        <v>1446.9</v>
      </c>
      <c r="J515" s="13">
        <f t="shared" si="61"/>
        <v>2.8259213687232675E-4</v>
      </c>
    </row>
    <row r="516" spans="1:10" ht="39" customHeight="1" x14ac:dyDescent="0.2">
      <c r="A516" s="9" t="s">
        <v>1360</v>
      </c>
      <c r="B516" s="11" t="s">
        <v>1361</v>
      </c>
      <c r="C516" s="9" t="s">
        <v>23</v>
      </c>
      <c r="D516" s="9" t="s">
        <v>1362</v>
      </c>
      <c r="E516" s="10" t="s">
        <v>61</v>
      </c>
      <c r="F516" s="11">
        <v>3</v>
      </c>
      <c r="G516" s="12">
        <v>49.61</v>
      </c>
      <c r="H516" s="12">
        <f t="shared" si="68"/>
        <v>63.9</v>
      </c>
      <c r="I516" s="12">
        <f t="shared" si="69"/>
        <v>191.7</v>
      </c>
      <c r="J516" s="13">
        <f t="shared" si="61"/>
        <v>3.7440674986816664E-5</v>
      </c>
    </row>
    <row r="517" spans="1:10" ht="39" customHeight="1" x14ac:dyDescent="0.2">
      <c r="A517" s="9" t="s">
        <v>1363</v>
      </c>
      <c r="B517" s="11" t="s">
        <v>1364</v>
      </c>
      <c r="C517" s="9" t="s">
        <v>23</v>
      </c>
      <c r="D517" s="9" t="s">
        <v>1365</v>
      </c>
      <c r="E517" s="10" t="s">
        <v>61</v>
      </c>
      <c r="F517" s="11">
        <v>5</v>
      </c>
      <c r="G517" s="12">
        <v>41.54</v>
      </c>
      <c r="H517" s="12">
        <f t="shared" si="68"/>
        <v>53.51</v>
      </c>
      <c r="I517" s="12">
        <f t="shared" si="69"/>
        <v>267.55</v>
      </c>
      <c r="J517" s="13">
        <f t="shared" ref="J517:J580" si="70">I517 / 5120100</f>
        <v>5.2254838772680223E-5</v>
      </c>
    </row>
    <row r="518" spans="1:10" ht="39" customHeight="1" x14ac:dyDescent="0.2">
      <c r="A518" s="9" t="s">
        <v>1366</v>
      </c>
      <c r="B518" s="11" t="s">
        <v>1367</v>
      </c>
      <c r="C518" s="9" t="s">
        <v>23</v>
      </c>
      <c r="D518" s="9" t="s">
        <v>1368</v>
      </c>
      <c r="E518" s="10" t="s">
        <v>61</v>
      </c>
      <c r="F518" s="11">
        <v>145</v>
      </c>
      <c r="G518" s="12">
        <v>26.07</v>
      </c>
      <c r="H518" s="12">
        <f t="shared" si="68"/>
        <v>33.58</v>
      </c>
      <c r="I518" s="12">
        <f t="shared" si="69"/>
        <v>4869.1000000000004</v>
      </c>
      <c r="J518" s="13">
        <f t="shared" si="70"/>
        <v>9.509775199703131E-4</v>
      </c>
    </row>
    <row r="519" spans="1:10" ht="39" customHeight="1" x14ac:dyDescent="0.2">
      <c r="A519" s="9" t="s">
        <v>1369</v>
      </c>
      <c r="B519" s="11" t="s">
        <v>1370</v>
      </c>
      <c r="C519" s="9" t="s">
        <v>23</v>
      </c>
      <c r="D519" s="9" t="s">
        <v>1371</v>
      </c>
      <c r="E519" s="10" t="s">
        <v>61</v>
      </c>
      <c r="F519" s="11">
        <v>25</v>
      </c>
      <c r="G519" s="12">
        <v>27.51</v>
      </c>
      <c r="H519" s="12">
        <f t="shared" si="68"/>
        <v>35.43</v>
      </c>
      <c r="I519" s="12">
        <f t="shared" si="69"/>
        <v>885.75</v>
      </c>
      <c r="J519" s="13">
        <f t="shared" si="70"/>
        <v>1.7299466807288921E-4</v>
      </c>
    </row>
    <row r="520" spans="1:10" ht="24" customHeight="1" x14ac:dyDescent="0.2">
      <c r="A520" s="9" t="s">
        <v>1372</v>
      </c>
      <c r="B520" s="11" t="s">
        <v>1373</v>
      </c>
      <c r="C520" s="9" t="s">
        <v>48</v>
      </c>
      <c r="D520" s="9" t="s">
        <v>1374</v>
      </c>
      <c r="E520" s="10" t="s">
        <v>61</v>
      </c>
      <c r="F520" s="11">
        <v>1</v>
      </c>
      <c r="G520" s="12">
        <v>54.04</v>
      </c>
      <c r="H520" s="12">
        <f t="shared" si="68"/>
        <v>69.61</v>
      </c>
      <c r="I520" s="12">
        <f t="shared" si="69"/>
        <v>69.61</v>
      </c>
      <c r="J520" s="13">
        <f t="shared" si="70"/>
        <v>1.3595437589109587E-5</v>
      </c>
    </row>
    <row r="521" spans="1:10" ht="26.1" customHeight="1" x14ac:dyDescent="0.2">
      <c r="A521" s="9" t="s">
        <v>1375</v>
      </c>
      <c r="B521" s="11" t="s">
        <v>1376</v>
      </c>
      <c r="C521" s="9" t="s">
        <v>48</v>
      </c>
      <c r="D521" s="9" t="s">
        <v>1377</v>
      </c>
      <c r="E521" s="10" t="s">
        <v>1378</v>
      </c>
      <c r="F521" s="11">
        <v>1</v>
      </c>
      <c r="G521" s="12">
        <v>196.99</v>
      </c>
      <c r="H521" s="12">
        <f t="shared" si="68"/>
        <v>253.76</v>
      </c>
      <c r="I521" s="12">
        <f t="shared" si="69"/>
        <v>253.76</v>
      </c>
      <c r="J521" s="13">
        <f t="shared" si="70"/>
        <v>4.9561532001328097E-5</v>
      </c>
    </row>
    <row r="522" spans="1:10" ht="51.95" customHeight="1" x14ac:dyDescent="0.2">
      <c r="A522" s="9" t="s">
        <v>1379</v>
      </c>
      <c r="B522" s="11" t="s">
        <v>1380</v>
      </c>
      <c r="C522" s="9" t="s">
        <v>23</v>
      </c>
      <c r="D522" s="9" t="s">
        <v>1381</v>
      </c>
      <c r="E522" s="10" t="s">
        <v>61</v>
      </c>
      <c r="F522" s="11">
        <v>16</v>
      </c>
      <c r="G522" s="12">
        <v>298.82</v>
      </c>
      <c r="H522" s="12">
        <f t="shared" si="68"/>
        <v>384.93</v>
      </c>
      <c r="I522" s="12">
        <f t="shared" si="69"/>
        <v>6158.88</v>
      </c>
      <c r="J522" s="13">
        <f t="shared" si="70"/>
        <v>1.2028827561961681E-3</v>
      </c>
    </row>
    <row r="523" spans="1:10" ht="26.1" customHeight="1" x14ac:dyDescent="0.2">
      <c r="A523" s="9" t="s">
        <v>1382</v>
      </c>
      <c r="B523" s="11" t="s">
        <v>1383</v>
      </c>
      <c r="C523" s="9" t="s">
        <v>48</v>
      </c>
      <c r="D523" s="9" t="s">
        <v>1384</v>
      </c>
      <c r="E523" s="10" t="s">
        <v>61</v>
      </c>
      <c r="F523" s="11">
        <v>145</v>
      </c>
      <c r="G523" s="12">
        <v>245.4</v>
      </c>
      <c r="H523" s="12">
        <f t="shared" si="68"/>
        <v>316.12</v>
      </c>
      <c r="I523" s="12">
        <f t="shared" si="69"/>
        <v>45837.4</v>
      </c>
      <c r="J523" s="13">
        <f t="shared" si="70"/>
        <v>8.9524423351106421E-3</v>
      </c>
    </row>
    <row r="524" spans="1:10" ht="26.1" customHeight="1" x14ac:dyDescent="0.2">
      <c r="A524" s="9" t="s">
        <v>1385</v>
      </c>
      <c r="B524" s="11" t="s">
        <v>1386</v>
      </c>
      <c r="C524" s="9" t="s">
        <v>48</v>
      </c>
      <c r="D524" s="9" t="s">
        <v>1387</v>
      </c>
      <c r="E524" s="10" t="s">
        <v>61</v>
      </c>
      <c r="F524" s="11">
        <v>35</v>
      </c>
      <c r="G524" s="12">
        <v>168.45</v>
      </c>
      <c r="H524" s="12">
        <f t="shared" si="68"/>
        <v>216.99</v>
      </c>
      <c r="I524" s="12">
        <f t="shared" si="69"/>
        <v>7594.65</v>
      </c>
      <c r="J524" s="13">
        <f t="shared" si="70"/>
        <v>1.4833011074002461E-3</v>
      </c>
    </row>
    <row r="525" spans="1:10" ht="24" customHeight="1" x14ac:dyDescent="0.2">
      <c r="A525" s="9" t="s">
        <v>1388</v>
      </c>
      <c r="B525" s="11" t="s">
        <v>1389</v>
      </c>
      <c r="C525" s="9" t="s">
        <v>48</v>
      </c>
      <c r="D525" s="9" t="s">
        <v>1390</v>
      </c>
      <c r="E525" s="10" t="s">
        <v>61</v>
      </c>
      <c r="F525" s="11">
        <v>40</v>
      </c>
      <c r="G525" s="12">
        <v>87.75</v>
      </c>
      <c r="H525" s="12">
        <f t="shared" si="68"/>
        <v>113.03</v>
      </c>
      <c r="I525" s="12">
        <f t="shared" si="69"/>
        <v>4521.2</v>
      </c>
      <c r="J525" s="13">
        <f t="shared" si="70"/>
        <v>8.8302962832757174E-4</v>
      </c>
    </row>
    <row r="526" spans="1:10" ht="24" customHeight="1" x14ac:dyDescent="0.2">
      <c r="A526" s="9" t="s">
        <v>1391</v>
      </c>
      <c r="B526" s="11" t="s">
        <v>1392</v>
      </c>
      <c r="C526" s="9" t="s">
        <v>48</v>
      </c>
      <c r="D526" s="9" t="s">
        <v>1393</v>
      </c>
      <c r="E526" s="10" t="s">
        <v>61</v>
      </c>
      <c r="F526" s="11">
        <v>6</v>
      </c>
      <c r="G526" s="12">
        <v>83.93</v>
      </c>
      <c r="H526" s="12">
        <f t="shared" si="68"/>
        <v>108.11</v>
      </c>
      <c r="I526" s="12">
        <f t="shared" si="69"/>
        <v>648.66</v>
      </c>
      <c r="J526" s="13">
        <f t="shared" si="70"/>
        <v>1.2668893185679967E-4</v>
      </c>
    </row>
    <row r="527" spans="1:10" ht="24" customHeight="1" x14ac:dyDescent="0.2">
      <c r="A527" s="9" t="s">
        <v>1394</v>
      </c>
      <c r="B527" s="11" t="s">
        <v>1395</v>
      </c>
      <c r="C527" s="9" t="s">
        <v>48</v>
      </c>
      <c r="D527" s="9" t="s">
        <v>1396</v>
      </c>
      <c r="E527" s="10" t="s">
        <v>61</v>
      </c>
      <c r="F527" s="11">
        <v>6</v>
      </c>
      <c r="G527" s="12">
        <v>13.62</v>
      </c>
      <c r="H527" s="12">
        <f t="shared" si="68"/>
        <v>17.54</v>
      </c>
      <c r="I527" s="12">
        <f t="shared" si="69"/>
        <v>105.24</v>
      </c>
      <c r="J527" s="13">
        <f t="shared" si="70"/>
        <v>2.0554286049100602E-5</v>
      </c>
    </row>
    <row r="528" spans="1:10" ht="24" customHeight="1" x14ac:dyDescent="0.2">
      <c r="A528" s="5" t="s">
        <v>1397</v>
      </c>
      <c r="B528" s="5"/>
      <c r="C528" s="5"/>
      <c r="D528" s="5" t="s">
        <v>1398</v>
      </c>
      <c r="E528" s="5"/>
      <c r="F528" s="6"/>
      <c r="G528" s="5"/>
      <c r="H528" s="5"/>
      <c r="I528" s="7">
        <v>19863.759999999998</v>
      </c>
      <c r="J528" s="8">
        <f t="shared" si="70"/>
        <v>3.8795648522489791E-3</v>
      </c>
    </row>
    <row r="529" spans="1:10" ht="24" customHeight="1" x14ac:dyDescent="0.2">
      <c r="A529" s="9" t="s">
        <v>1399</v>
      </c>
      <c r="B529" s="11" t="s">
        <v>1400</v>
      </c>
      <c r="C529" s="9" t="s">
        <v>43</v>
      </c>
      <c r="D529" s="9" t="s">
        <v>1401</v>
      </c>
      <c r="E529" s="10" t="s">
        <v>61</v>
      </c>
      <c r="F529" s="11">
        <v>30</v>
      </c>
      <c r="G529" s="12">
        <v>438.94</v>
      </c>
      <c r="H529" s="12">
        <f>TRUNC(G529 * (1 + 28.82 / 100), 2)</f>
        <v>565.44000000000005</v>
      </c>
      <c r="I529" s="12">
        <f>TRUNC(F529 * H529, 2)</f>
        <v>16963.2</v>
      </c>
      <c r="J529" s="13">
        <f t="shared" si="70"/>
        <v>3.3130602917911759E-3</v>
      </c>
    </row>
    <row r="530" spans="1:10" ht="24" customHeight="1" x14ac:dyDescent="0.2">
      <c r="A530" s="9" t="s">
        <v>1402</v>
      </c>
      <c r="B530" s="11" t="s">
        <v>1403</v>
      </c>
      <c r="C530" s="9" t="s">
        <v>48</v>
      </c>
      <c r="D530" s="9" t="s">
        <v>1404</v>
      </c>
      <c r="E530" s="10" t="s">
        <v>1378</v>
      </c>
      <c r="F530" s="11">
        <v>13</v>
      </c>
      <c r="G530" s="12">
        <v>173.21</v>
      </c>
      <c r="H530" s="12">
        <f>TRUNC(G530 * (1 + 28.82 / 100), 2)</f>
        <v>223.12</v>
      </c>
      <c r="I530" s="12">
        <f>TRUNC(F530 * H530, 2)</f>
        <v>2900.56</v>
      </c>
      <c r="J530" s="13">
        <f t="shared" si="70"/>
        <v>5.6650456045780355E-4</v>
      </c>
    </row>
    <row r="531" spans="1:10" ht="24" customHeight="1" x14ac:dyDescent="0.2">
      <c r="A531" s="5" t="s">
        <v>1405</v>
      </c>
      <c r="B531" s="5"/>
      <c r="C531" s="5"/>
      <c r="D531" s="5" t="s">
        <v>1406</v>
      </c>
      <c r="E531" s="5"/>
      <c r="F531" s="6"/>
      <c r="G531" s="5"/>
      <c r="H531" s="5"/>
      <c r="I531" s="7">
        <v>129977.44</v>
      </c>
      <c r="J531" s="8">
        <f t="shared" si="70"/>
        <v>2.5385722935098925E-2</v>
      </c>
    </row>
    <row r="532" spans="1:10" ht="26.1" customHeight="1" x14ac:dyDescent="0.2">
      <c r="A532" s="9" t="s">
        <v>1407</v>
      </c>
      <c r="B532" s="11" t="s">
        <v>1408</v>
      </c>
      <c r="C532" s="9" t="s">
        <v>48</v>
      </c>
      <c r="D532" s="9" t="s">
        <v>1409</v>
      </c>
      <c r="E532" s="10" t="s">
        <v>1378</v>
      </c>
      <c r="F532" s="11">
        <v>15</v>
      </c>
      <c r="G532" s="12">
        <v>438.82</v>
      </c>
      <c r="H532" s="12">
        <f t="shared" ref="H532:H541" si="71">TRUNC(G532 * (1 + 28.82 / 100), 2)</f>
        <v>565.28</v>
      </c>
      <c r="I532" s="12">
        <f t="shared" ref="I532:I541" si="72">TRUNC(F532 * H532, 2)</f>
        <v>8479.2000000000007</v>
      </c>
      <c r="J532" s="13">
        <f t="shared" si="70"/>
        <v>1.6560614050506828E-3</v>
      </c>
    </row>
    <row r="533" spans="1:10" ht="24" customHeight="1" x14ac:dyDescent="0.2">
      <c r="A533" s="9" t="s">
        <v>1410</v>
      </c>
      <c r="B533" s="11" t="s">
        <v>1411</v>
      </c>
      <c r="C533" s="9" t="s">
        <v>48</v>
      </c>
      <c r="D533" s="9" t="s">
        <v>1412</v>
      </c>
      <c r="E533" s="10" t="s">
        <v>1378</v>
      </c>
      <c r="F533" s="11">
        <v>15</v>
      </c>
      <c r="G533" s="12">
        <v>1104</v>
      </c>
      <c r="H533" s="12">
        <f t="shared" si="71"/>
        <v>1422.17</v>
      </c>
      <c r="I533" s="12">
        <f t="shared" si="72"/>
        <v>21332.55</v>
      </c>
      <c r="J533" s="13">
        <f t="shared" si="70"/>
        <v>4.1664322962442135E-3</v>
      </c>
    </row>
    <row r="534" spans="1:10" ht="24" customHeight="1" x14ac:dyDescent="0.2">
      <c r="A534" s="9" t="s">
        <v>1413</v>
      </c>
      <c r="B534" s="11" t="s">
        <v>1414</v>
      </c>
      <c r="C534" s="9" t="s">
        <v>48</v>
      </c>
      <c r="D534" s="9" t="s">
        <v>1415</v>
      </c>
      <c r="E534" s="10" t="s">
        <v>1378</v>
      </c>
      <c r="F534" s="11">
        <v>15</v>
      </c>
      <c r="G534" s="12">
        <v>200.24</v>
      </c>
      <c r="H534" s="12">
        <f t="shared" si="71"/>
        <v>257.94</v>
      </c>
      <c r="I534" s="12">
        <f t="shared" si="72"/>
        <v>3869.1</v>
      </c>
      <c r="J534" s="13">
        <f t="shared" si="70"/>
        <v>7.5566883459307437E-4</v>
      </c>
    </row>
    <row r="535" spans="1:10" ht="24" customHeight="1" x14ac:dyDescent="0.2">
      <c r="A535" s="9" t="s">
        <v>1416</v>
      </c>
      <c r="B535" s="11" t="s">
        <v>1417</v>
      </c>
      <c r="C535" s="9" t="s">
        <v>48</v>
      </c>
      <c r="D535" s="9" t="s">
        <v>1418</v>
      </c>
      <c r="E535" s="10" t="s">
        <v>160</v>
      </c>
      <c r="F535" s="11">
        <v>375</v>
      </c>
      <c r="G535" s="12">
        <v>7.9</v>
      </c>
      <c r="H535" s="12">
        <f t="shared" si="71"/>
        <v>10.17</v>
      </c>
      <c r="I535" s="12">
        <f t="shared" si="72"/>
        <v>3813.75</v>
      </c>
      <c r="J535" s="13">
        <f t="shared" si="70"/>
        <v>7.4485849885744422E-4</v>
      </c>
    </row>
    <row r="536" spans="1:10" ht="24" customHeight="1" x14ac:dyDescent="0.2">
      <c r="A536" s="9" t="s">
        <v>1419</v>
      </c>
      <c r="B536" s="11" t="s">
        <v>1420</v>
      </c>
      <c r="C536" s="9" t="s">
        <v>48</v>
      </c>
      <c r="D536" s="9" t="s">
        <v>1421</v>
      </c>
      <c r="E536" s="10" t="s">
        <v>160</v>
      </c>
      <c r="F536" s="11">
        <v>369</v>
      </c>
      <c r="G536" s="12">
        <v>9.27</v>
      </c>
      <c r="H536" s="12">
        <f t="shared" si="71"/>
        <v>11.94</v>
      </c>
      <c r="I536" s="12">
        <f t="shared" si="72"/>
        <v>4405.8599999999997</v>
      </c>
      <c r="J536" s="13">
        <f t="shared" si="70"/>
        <v>8.6050272455616091E-4</v>
      </c>
    </row>
    <row r="537" spans="1:10" ht="24" customHeight="1" x14ac:dyDescent="0.2">
      <c r="A537" s="9" t="s">
        <v>1422</v>
      </c>
      <c r="B537" s="11" t="s">
        <v>1423</v>
      </c>
      <c r="C537" s="9" t="s">
        <v>48</v>
      </c>
      <c r="D537" s="9" t="s">
        <v>1424</v>
      </c>
      <c r="E537" s="10" t="s">
        <v>61</v>
      </c>
      <c r="F537" s="11">
        <v>2</v>
      </c>
      <c r="G537" s="12">
        <v>2014.98</v>
      </c>
      <c r="H537" s="12">
        <f t="shared" si="71"/>
        <v>2595.69</v>
      </c>
      <c r="I537" s="12">
        <f t="shared" si="72"/>
        <v>5191.38</v>
      </c>
      <c r="J537" s="13">
        <f t="shared" si="70"/>
        <v>1.0139216030936897E-3</v>
      </c>
    </row>
    <row r="538" spans="1:10" ht="24" customHeight="1" x14ac:dyDescent="0.2">
      <c r="A538" s="9" t="s">
        <v>1425</v>
      </c>
      <c r="B538" s="11" t="s">
        <v>1426</v>
      </c>
      <c r="C538" s="9" t="s">
        <v>48</v>
      </c>
      <c r="D538" s="9" t="s">
        <v>1427</v>
      </c>
      <c r="E538" s="10" t="s">
        <v>61</v>
      </c>
      <c r="F538" s="11">
        <v>1</v>
      </c>
      <c r="G538" s="12">
        <v>3126.44</v>
      </c>
      <c r="H538" s="12">
        <f t="shared" si="71"/>
        <v>4027.48</v>
      </c>
      <c r="I538" s="12">
        <f t="shared" si="72"/>
        <v>4027.48</v>
      </c>
      <c r="J538" s="13">
        <f t="shared" si="70"/>
        <v>7.8660182418312144E-4</v>
      </c>
    </row>
    <row r="539" spans="1:10" ht="24" customHeight="1" x14ac:dyDescent="0.2">
      <c r="A539" s="9" t="s">
        <v>1428</v>
      </c>
      <c r="B539" s="11" t="s">
        <v>1429</v>
      </c>
      <c r="C539" s="9" t="s">
        <v>48</v>
      </c>
      <c r="D539" s="9" t="s">
        <v>1430</v>
      </c>
      <c r="E539" s="10" t="s">
        <v>61</v>
      </c>
      <c r="F539" s="11">
        <v>1</v>
      </c>
      <c r="G539" s="12">
        <v>4170.99</v>
      </c>
      <c r="H539" s="12">
        <f t="shared" si="71"/>
        <v>5373.06</v>
      </c>
      <c r="I539" s="12">
        <f t="shared" si="72"/>
        <v>5373.06</v>
      </c>
      <c r="J539" s="13">
        <f t="shared" si="70"/>
        <v>1.0494052850530263E-3</v>
      </c>
    </row>
    <row r="540" spans="1:10" ht="24" customHeight="1" x14ac:dyDescent="0.2">
      <c r="A540" s="9" t="s">
        <v>1431</v>
      </c>
      <c r="B540" s="11" t="s">
        <v>1432</v>
      </c>
      <c r="C540" s="9" t="s">
        <v>48</v>
      </c>
      <c r="D540" s="9" t="s">
        <v>1433</v>
      </c>
      <c r="E540" s="10" t="s">
        <v>61</v>
      </c>
      <c r="F540" s="11">
        <v>11</v>
      </c>
      <c r="G540" s="12">
        <v>4767.75</v>
      </c>
      <c r="H540" s="12">
        <f t="shared" si="71"/>
        <v>6141.81</v>
      </c>
      <c r="I540" s="12">
        <f t="shared" si="72"/>
        <v>67559.91</v>
      </c>
      <c r="J540" s="13">
        <f t="shared" si="70"/>
        <v>1.3195037206304565E-2</v>
      </c>
    </row>
    <row r="541" spans="1:10" ht="26.1" customHeight="1" x14ac:dyDescent="0.2">
      <c r="A541" s="9" t="s">
        <v>1434</v>
      </c>
      <c r="B541" s="11" t="s">
        <v>1435</v>
      </c>
      <c r="C541" s="9" t="s">
        <v>43</v>
      </c>
      <c r="D541" s="9" t="s">
        <v>1436</v>
      </c>
      <c r="E541" s="10" t="s">
        <v>340</v>
      </c>
      <c r="F541" s="11">
        <v>15</v>
      </c>
      <c r="G541" s="12">
        <v>306.64</v>
      </c>
      <c r="H541" s="12">
        <f t="shared" si="71"/>
        <v>395.01</v>
      </c>
      <c r="I541" s="12">
        <f t="shared" si="72"/>
        <v>5925.15</v>
      </c>
      <c r="J541" s="13">
        <f t="shared" si="70"/>
        <v>1.157233257162946E-3</v>
      </c>
    </row>
    <row r="542" spans="1:10" ht="24" customHeight="1" x14ac:dyDescent="0.2">
      <c r="A542" s="5" t="s">
        <v>1437</v>
      </c>
      <c r="B542" s="5"/>
      <c r="C542" s="5"/>
      <c r="D542" s="5" t="s">
        <v>1438</v>
      </c>
      <c r="E542" s="5"/>
      <c r="F542" s="6"/>
      <c r="G542" s="5"/>
      <c r="H542" s="5"/>
      <c r="I542" s="7">
        <v>34110.699999999997</v>
      </c>
      <c r="J542" s="8">
        <f t="shared" si="70"/>
        <v>6.6621159742973769E-3</v>
      </c>
    </row>
    <row r="543" spans="1:10" ht="24" customHeight="1" x14ac:dyDescent="0.2">
      <c r="A543" s="5" t="s">
        <v>1439</v>
      </c>
      <c r="B543" s="5"/>
      <c r="C543" s="5"/>
      <c r="D543" s="5" t="s">
        <v>1440</v>
      </c>
      <c r="E543" s="5"/>
      <c r="F543" s="6"/>
      <c r="G543" s="5"/>
      <c r="H543" s="5"/>
      <c r="I543" s="7">
        <v>9231.91</v>
      </c>
      <c r="J543" s="8">
        <f t="shared" si="70"/>
        <v>1.803072205620984E-3</v>
      </c>
    </row>
    <row r="544" spans="1:10" ht="26.1" customHeight="1" x14ac:dyDescent="0.2">
      <c r="A544" s="9" t="s">
        <v>1441</v>
      </c>
      <c r="B544" s="11" t="s">
        <v>1442</v>
      </c>
      <c r="C544" s="9" t="s">
        <v>23</v>
      </c>
      <c r="D544" s="9" t="s">
        <v>1443</v>
      </c>
      <c r="E544" s="10" t="s">
        <v>61</v>
      </c>
      <c r="F544" s="11">
        <v>3</v>
      </c>
      <c r="G544" s="12">
        <v>713.62</v>
      </c>
      <c r="H544" s="12">
        <f t="shared" ref="H544:H551" si="73">TRUNC(G544 * (1 + 28.82 / 100), 2)</f>
        <v>919.28</v>
      </c>
      <c r="I544" s="12">
        <f t="shared" ref="I544:I551" si="74">TRUNC(F544 * H544, 2)</f>
        <v>2757.84</v>
      </c>
      <c r="J544" s="13">
        <f t="shared" si="70"/>
        <v>5.3863010488076402E-4</v>
      </c>
    </row>
    <row r="545" spans="1:10" ht="24" customHeight="1" x14ac:dyDescent="0.2">
      <c r="A545" s="9" t="s">
        <v>1444</v>
      </c>
      <c r="B545" s="11" t="s">
        <v>1445</v>
      </c>
      <c r="C545" s="9" t="s">
        <v>43</v>
      </c>
      <c r="D545" s="9" t="s">
        <v>1446</v>
      </c>
      <c r="E545" s="10" t="s">
        <v>340</v>
      </c>
      <c r="F545" s="11">
        <v>1</v>
      </c>
      <c r="G545" s="12">
        <v>2842.72</v>
      </c>
      <c r="H545" s="12">
        <f t="shared" si="73"/>
        <v>3661.99</v>
      </c>
      <c r="I545" s="12">
        <f t="shared" si="74"/>
        <v>3661.99</v>
      </c>
      <c r="J545" s="13">
        <f t="shared" si="70"/>
        <v>7.1521845276459437E-4</v>
      </c>
    </row>
    <row r="546" spans="1:10" ht="26.1" customHeight="1" x14ac:dyDescent="0.2">
      <c r="A546" s="9" t="s">
        <v>1447</v>
      </c>
      <c r="B546" s="11" t="s">
        <v>1448</v>
      </c>
      <c r="C546" s="9" t="s">
        <v>48</v>
      </c>
      <c r="D546" s="9" t="s">
        <v>1449</v>
      </c>
      <c r="E546" s="10" t="s">
        <v>61</v>
      </c>
      <c r="F546" s="11">
        <v>2</v>
      </c>
      <c r="G546" s="12">
        <v>71.45</v>
      </c>
      <c r="H546" s="12">
        <f t="shared" si="73"/>
        <v>92.04</v>
      </c>
      <c r="I546" s="12">
        <f t="shared" si="74"/>
        <v>184.08</v>
      </c>
      <c r="J546" s="13">
        <f t="shared" si="70"/>
        <v>3.5952422804242108E-5</v>
      </c>
    </row>
    <row r="547" spans="1:10" ht="26.1" customHeight="1" x14ac:dyDescent="0.2">
      <c r="A547" s="9" t="s">
        <v>1450</v>
      </c>
      <c r="B547" s="11" t="s">
        <v>1448</v>
      </c>
      <c r="C547" s="9" t="s">
        <v>48</v>
      </c>
      <c r="D547" s="9" t="s">
        <v>1449</v>
      </c>
      <c r="E547" s="10" t="s">
        <v>61</v>
      </c>
      <c r="F547" s="11">
        <v>1</v>
      </c>
      <c r="G547" s="12">
        <v>71.45</v>
      </c>
      <c r="H547" s="12">
        <f t="shared" si="73"/>
        <v>92.04</v>
      </c>
      <c r="I547" s="12">
        <f t="shared" si="74"/>
        <v>92.04</v>
      </c>
      <c r="J547" s="13">
        <f t="shared" si="70"/>
        <v>1.7976211402121054E-5</v>
      </c>
    </row>
    <row r="548" spans="1:10" ht="26.1" customHeight="1" x14ac:dyDescent="0.2">
      <c r="A548" s="9" t="s">
        <v>1451</v>
      </c>
      <c r="B548" s="11" t="s">
        <v>1448</v>
      </c>
      <c r="C548" s="9" t="s">
        <v>48</v>
      </c>
      <c r="D548" s="9" t="s">
        <v>1449</v>
      </c>
      <c r="E548" s="10" t="s">
        <v>61</v>
      </c>
      <c r="F548" s="11">
        <v>2</v>
      </c>
      <c r="G548" s="12">
        <v>71.45</v>
      </c>
      <c r="H548" s="12">
        <f t="shared" si="73"/>
        <v>92.04</v>
      </c>
      <c r="I548" s="12">
        <f t="shared" si="74"/>
        <v>184.08</v>
      </c>
      <c r="J548" s="13">
        <f t="shared" si="70"/>
        <v>3.5952422804242108E-5</v>
      </c>
    </row>
    <row r="549" spans="1:10" ht="26.1" customHeight="1" x14ac:dyDescent="0.2">
      <c r="A549" s="9" t="s">
        <v>1452</v>
      </c>
      <c r="B549" s="11" t="s">
        <v>1448</v>
      </c>
      <c r="C549" s="9" t="s">
        <v>48</v>
      </c>
      <c r="D549" s="9" t="s">
        <v>1449</v>
      </c>
      <c r="E549" s="10" t="s">
        <v>61</v>
      </c>
      <c r="F549" s="11">
        <v>1</v>
      </c>
      <c r="G549" s="12">
        <v>71.45</v>
      </c>
      <c r="H549" s="12">
        <f t="shared" si="73"/>
        <v>92.04</v>
      </c>
      <c r="I549" s="12">
        <f t="shared" si="74"/>
        <v>92.04</v>
      </c>
      <c r="J549" s="13">
        <f t="shared" si="70"/>
        <v>1.7976211402121054E-5</v>
      </c>
    </row>
    <row r="550" spans="1:10" ht="24" customHeight="1" x14ac:dyDescent="0.2">
      <c r="A550" s="9" t="s">
        <v>1453</v>
      </c>
      <c r="B550" s="11" t="s">
        <v>1454</v>
      </c>
      <c r="C550" s="9" t="s">
        <v>43</v>
      </c>
      <c r="D550" s="9" t="s">
        <v>1455</v>
      </c>
      <c r="E550" s="10" t="s">
        <v>61</v>
      </c>
      <c r="F550" s="11">
        <v>2</v>
      </c>
      <c r="G550" s="12">
        <v>107.48</v>
      </c>
      <c r="H550" s="12">
        <f t="shared" si="73"/>
        <v>138.44999999999999</v>
      </c>
      <c r="I550" s="12">
        <f t="shared" si="74"/>
        <v>276.89999999999998</v>
      </c>
      <c r="J550" s="13">
        <f t="shared" si="70"/>
        <v>5.4080974980957396E-5</v>
      </c>
    </row>
    <row r="551" spans="1:10" ht="24" customHeight="1" x14ac:dyDescent="0.2">
      <c r="A551" s="9" t="s">
        <v>1456</v>
      </c>
      <c r="B551" s="11" t="s">
        <v>1457</v>
      </c>
      <c r="C551" s="9" t="s">
        <v>43</v>
      </c>
      <c r="D551" s="9" t="s">
        <v>1458</v>
      </c>
      <c r="E551" s="10" t="s">
        <v>61</v>
      </c>
      <c r="F551" s="11">
        <v>2</v>
      </c>
      <c r="G551" s="12">
        <v>769.66</v>
      </c>
      <c r="H551" s="12">
        <f t="shared" si="73"/>
        <v>991.47</v>
      </c>
      <c r="I551" s="12">
        <f t="shared" si="74"/>
        <v>1982.94</v>
      </c>
      <c r="J551" s="13">
        <f t="shared" si="70"/>
        <v>3.8728540458194175E-4</v>
      </c>
    </row>
    <row r="552" spans="1:10" ht="24" customHeight="1" x14ac:dyDescent="0.2">
      <c r="A552" s="5" t="s">
        <v>1459</v>
      </c>
      <c r="B552" s="5"/>
      <c r="C552" s="5"/>
      <c r="D552" s="5" t="s">
        <v>1460</v>
      </c>
      <c r="E552" s="5"/>
      <c r="F552" s="6"/>
      <c r="G552" s="5"/>
      <c r="H552" s="5"/>
      <c r="I552" s="7">
        <v>11710.05</v>
      </c>
      <c r="J552" s="8">
        <f t="shared" si="70"/>
        <v>2.2870744712017344E-3</v>
      </c>
    </row>
    <row r="553" spans="1:10" ht="24" customHeight="1" x14ac:dyDescent="0.2">
      <c r="A553" s="9" t="s">
        <v>1461</v>
      </c>
      <c r="B553" s="11" t="s">
        <v>1462</v>
      </c>
      <c r="C553" s="9" t="s">
        <v>48</v>
      </c>
      <c r="D553" s="9" t="s">
        <v>1463</v>
      </c>
      <c r="E553" s="10" t="s">
        <v>160</v>
      </c>
      <c r="F553" s="11">
        <v>1258.9000000000001</v>
      </c>
      <c r="G553" s="12">
        <v>5.17</v>
      </c>
      <c r="H553" s="12">
        <f>TRUNC(G553 * (1 + 28.82 / 100), 2)</f>
        <v>6.65</v>
      </c>
      <c r="I553" s="12">
        <f>TRUNC(F553 * H553, 2)</f>
        <v>8371.68</v>
      </c>
      <c r="J553" s="13">
        <f t="shared" si="70"/>
        <v>1.635061815198922E-3</v>
      </c>
    </row>
    <row r="554" spans="1:10" ht="24" customHeight="1" x14ac:dyDescent="0.2">
      <c r="A554" s="9" t="s">
        <v>1464</v>
      </c>
      <c r="B554" s="11" t="s">
        <v>1465</v>
      </c>
      <c r="C554" s="9" t="s">
        <v>48</v>
      </c>
      <c r="D554" s="9" t="s">
        <v>1466</v>
      </c>
      <c r="E554" s="10" t="s">
        <v>61</v>
      </c>
      <c r="F554" s="11">
        <v>28</v>
      </c>
      <c r="G554" s="12">
        <v>50.31</v>
      </c>
      <c r="H554" s="12">
        <f>TRUNC(G554 * (1 + 28.82 / 100), 2)</f>
        <v>64.8</v>
      </c>
      <c r="I554" s="12">
        <f>TRUNC(F554 * H554, 2)</f>
        <v>1814.4</v>
      </c>
      <c r="J554" s="13">
        <f t="shared" si="70"/>
        <v>3.5436807874846194E-4</v>
      </c>
    </row>
    <row r="555" spans="1:10" ht="24" customHeight="1" x14ac:dyDescent="0.2">
      <c r="A555" s="9" t="s">
        <v>1467</v>
      </c>
      <c r="B555" s="11" t="s">
        <v>1468</v>
      </c>
      <c r="C555" s="9" t="s">
        <v>48</v>
      </c>
      <c r="D555" s="9" t="s">
        <v>1469</v>
      </c>
      <c r="E555" s="10" t="s">
        <v>61</v>
      </c>
      <c r="F555" s="11">
        <v>1</v>
      </c>
      <c r="G555" s="12">
        <v>1183.03</v>
      </c>
      <c r="H555" s="12">
        <f>TRUNC(G555 * (1 + 28.82 / 100), 2)</f>
        <v>1523.97</v>
      </c>
      <c r="I555" s="12">
        <f>TRUNC(F555 * H555, 2)</f>
        <v>1523.97</v>
      </c>
      <c r="J555" s="13">
        <f t="shared" si="70"/>
        <v>2.9764457725435051E-4</v>
      </c>
    </row>
    <row r="556" spans="1:10" ht="24" customHeight="1" x14ac:dyDescent="0.2">
      <c r="A556" s="5" t="s">
        <v>1470</v>
      </c>
      <c r="B556" s="5"/>
      <c r="C556" s="5"/>
      <c r="D556" s="5" t="s">
        <v>1471</v>
      </c>
      <c r="E556" s="5"/>
      <c r="F556" s="6"/>
      <c r="G556" s="5"/>
      <c r="H556" s="5"/>
      <c r="I556" s="7">
        <v>1154.44</v>
      </c>
      <c r="J556" s="8">
        <f t="shared" si="70"/>
        <v>2.2547215874689949E-4</v>
      </c>
    </row>
    <row r="557" spans="1:10" ht="26.1" customHeight="1" x14ac:dyDescent="0.2">
      <c r="A557" s="9" t="s">
        <v>1472</v>
      </c>
      <c r="B557" s="11" t="s">
        <v>1473</v>
      </c>
      <c r="C557" s="9" t="s">
        <v>23</v>
      </c>
      <c r="D557" s="9" t="s">
        <v>1474</v>
      </c>
      <c r="E557" s="10" t="s">
        <v>61</v>
      </c>
      <c r="F557" s="11">
        <v>28</v>
      </c>
      <c r="G557" s="12">
        <v>32.01</v>
      </c>
      <c r="H557" s="12">
        <f>TRUNC(G557 * (1 + 28.82 / 100), 2)</f>
        <v>41.23</v>
      </c>
      <c r="I557" s="12">
        <f>TRUNC(F557 * H557, 2)</f>
        <v>1154.44</v>
      </c>
      <c r="J557" s="13">
        <f t="shared" si="70"/>
        <v>2.2547215874689949E-4</v>
      </c>
    </row>
    <row r="558" spans="1:10" ht="24" customHeight="1" x14ac:dyDescent="0.2">
      <c r="A558" s="5" t="s">
        <v>1475</v>
      </c>
      <c r="B558" s="5"/>
      <c r="C558" s="5"/>
      <c r="D558" s="5" t="s">
        <v>1476</v>
      </c>
      <c r="E558" s="5"/>
      <c r="F558" s="6"/>
      <c r="G558" s="5"/>
      <c r="H558" s="5"/>
      <c r="I558" s="7">
        <v>2743.74</v>
      </c>
      <c r="J558" s="8">
        <f t="shared" si="70"/>
        <v>5.3587625241694489E-4</v>
      </c>
    </row>
    <row r="559" spans="1:10" ht="26.1" customHeight="1" x14ac:dyDescent="0.2">
      <c r="A559" s="9" t="s">
        <v>1477</v>
      </c>
      <c r="B559" s="11" t="s">
        <v>1478</v>
      </c>
      <c r="C559" s="9" t="s">
        <v>43</v>
      </c>
      <c r="D559" s="9" t="s">
        <v>1479</v>
      </c>
      <c r="E559" s="10" t="s">
        <v>61</v>
      </c>
      <c r="F559" s="11">
        <v>5</v>
      </c>
      <c r="G559" s="12">
        <v>341.77</v>
      </c>
      <c r="H559" s="12">
        <f>TRUNC(G559 * (1 + 28.82 / 100), 2)</f>
        <v>440.26</v>
      </c>
      <c r="I559" s="12">
        <f>TRUNC(F559 * H559, 2)</f>
        <v>2201.3000000000002</v>
      </c>
      <c r="J559" s="13">
        <f t="shared" si="70"/>
        <v>4.2993300912091563E-4</v>
      </c>
    </row>
    <row r="560" spans="1:10" ht="26.1" customHeight="1" x14ac:dyDescent="0.2">
      <c r="A560" s="9" t="s">
        <v>1480</v>
      </c>
      <c r="B560" s="11" t="s">
        <v>1481</v>
      </c>
      <c r="C560" s="9" t="s">
        <v>23</v>
      </c>
      <c r="D560" s="9" t="s">
        <v>1482</v>
      </c>
      <c r="E560" s="10" t="s">
        <v>61</v>
      </c>
      <c r="F560" s="11">
        <v>2</v>
      </c>
      <c r="G560" s="12">
        <v>28.29</v>
      </c>
      <c r="H560" s="12">
        <f>TRUNC(G560 * (1 + 28.82 / 100), 2)</f>
        <v>36.44</v>
      </c>
      <c r="I560" s="12">
        <f>TRUNC(F560 * H560, 2)</f>
        <v>72.88</v>
      </c>
      <c r="J560" s="13">
        <f t="shared" si="70"/>
        <v>1.4234096990293158E-5</v>
      </c>
    </row>
    <row r="561" spans="1:10" ht="39" customHeight="1" x14ac:dyDescent="0.2">
      <c r="A561" s="9" t="s">
        <v>1483</v>
      </c>
      <c r="B561" s="11" t="s">
        <v>1249</v>
      </c>
      <c r="C561" s="9" t="s">
        <v>23</v>
      </c>
      <c r="D561" s="9" t="s">
        <v>1484</v>
      </c>
      <c r="E561" s="10" t="s">
        <v>61</v>
      </c>
      <c r="F561" s="11">
        <v>26</v>
      </c>
      <c r="G561" s="12">
        <v>14.02</v>
      </c>
      <c r="H561" s="12">
        <f>TRUNC(G561 * (1 + 28.82 / 100), 2)</f>
        <v>18.059999999999999</v>
      </c>
      <c r="I561" s="12">
        <f>TRUNC(F561 * H561, 2)</f>
        <v>469.56</v>
      </c>
      <c r="J561" s="13">
        <f t="shared" si="70"/>
        <v>9.1709146305736215E-5</v>
      </c>
    </row>
    <row r="562" spans="1:10" ht="24" customHeight="1" x14ac:dyDescent="0.2">
      <c r="A562" s="5" t="s">
        <v>1485</v>
      </c>
      <c r="B562" s="5"/>
      <c r="C562" s="5"/>
      <c r="D562" s="5" t="s">
        <v>1220</v>
      </c>
      <c r="E562" s="5"/>
      <c r="F562" s="6"/>
      <c r="G562" s="5"/>
      <c r="H562" s="5"/>
      <c r="I562" s="7">
        <v>9270.56</v>
      </c>
      <c r="J562" s="8">
        <f t="shared" si="70"/>
        <v>1.8106208863108142E-3</v>
      </c>
    </row>
    <row r="563" spans="1:10" ht="39" customHeight="1" x14ac:dyDescent="0.2">
      <c r="A563" s="9" t="s">
        <v>1486</v>
      </c>
      <c r="B563" s="11" t="s">
        <v>1225</v>
      </c>
      <c r="C563" s="9" t="s">
        <v>23</v>
      </c>
      <c r="D563" s="9" t="s">
        <v>1487</v>
      </c>
      <c r="E563" s="10" t="s">
        <v>160</v>
      </c>
      <c r="F563" s="11">
        <v>145</v>
      </c>
      <c r="G563" s="12">
        <v>13.17</v>
      </c>
      <c r="H563" s="12">
        <f>TRUNC(G563 * (1 + 28.82 / 100), 2)</f>
        <v>16.96</v>
      </c>
      <c r="I563" s="12">
        <f>TRUNC(F563 * H563, 2)</f>
        <v>2459.1999999999998</v>
      </c>
      <c r="J563" s="13">
        <f t="shared" si="70"/>
        <v>4.8030311907970542E-4</v>
      </c>
    </row>
    <row r="564" spans="1:10" ht="24" customHeight="1" x14ac:dyDescent="0.2">
      <c r="A564" s="9" t="s">
        <v>1488</v>
      </c>
      <c r="B564" s="11" t="s">
        <v>1234</v>
      </c>
      <c r="C564" s="9" t="s">
        <v>48</v>
      </c>
      <c r="D564" s="9" t="s">
        <v>1235</v>
      </c>
      <c r="E564" s="10" t="s">
        <v>160</v>
      </c>
      <c r="F564" s="11">
        <v>50</v>
      </c>
      <c r="G564" s="12">
        <v>13.08</v>
      </c>
      <c r="H564" s="12">
        <f>TRUNC(G564 * (1 + 28.82 / 100), 2)</f>
        <v>16.84</v>
      </c>
      <c r="I564" s="12">
        <f>TRUNC(F564 * H564, 2)</f>
        <v>842</v>
      </c>
      <c r="J564" s="13">
        <f t="shared" si="70"/>
        <v>1.6444991308763501E-4</v>
      </c>
    </row>
    <row r="565" spans="1:10" ht="26.1" customHeight="1" x14ac:dyDescent="0.2">
      <c r="A565" s="9" t="s">
        <v>1489</v>
      </c>
      <c r="B565" s="11" t="s">
        <v>1490</v>
      </c>
      <c r="C565" s="9" t="s">
        <v>43</v>
      </c>
      <c r="D565" s="9" t="s">
        <v>1491</v>
      </c>
      <c r="E565" s="10" t="s">
        <v>160</v>
      </c>
      <c r="F565" s="11">
        <v>63.3</v>
      </c>
      <c r="G565" s="12">
        <v>63.32</v>
      </c>
      <c r="H565" s="12">
        <f>TRUNC(G565 * (1 + 28.82 / 100), 2)</f>
        <v>81.56</v>
      </c>
      <c r="I565" s="12">
        <f>TRUNC(F565 * H565, 2)</f>
        <v>5162.74</v>
      </c>
      <c r="J565" s="13">
        <f t="shared" si="70"/>
        <v>1.0083279623444854E-3</v>
      </c>
    </row>
    <row r="566" spans="1:10" ht="24" customHeight="1" x14ac:dyDescent="0.2">
      <c r="A566" s="9" t="s">
        <v>1492</v>
      </c>
      <c r="B566" s="11" t="s">
        <v>1493</v>
      </c>
      <c r="C566" s="9" t="s">
        <v>48</v>
      </c>
      <c r="D566" s="9" t="s">
        <v>1494</v>
      </c>
      <c r="E566" s="10" t="s">
        <v>160</v>
      </c>
      <c r="F566" s="11">
        <v>22.5</v>
      </c>
      <c r="G566" s="12">
        <v>27.83</v>
      </c>
      <c r="H566" s="12">
        <f>TRUNC(G566 * (1 + 28.82 / 100), 2)</f>
        <v>35.85</v>
      </c>
      <c r="I566" s="12">
        <f>TRUNC(F566 * H566, 2)</f>
        <v>806.62</v>
      </c>
      <c r="J566" s="13">
        <f t="shared" si="70"/>
        <v>1.575398917989883E-4</v>
      </c>
    </row>
    <row r="567" spans="1:10" ht="24" customHeight="1" x14ac:dyDescent="0.2">
      <c r="A567" s="5" t="s">
        <v>1495</v>
      </c>
      <c r="B567" s="5"/>
      <c r="C567" s="5"/>
      <c r="D567" s="5" t="s">
        <v>1496</v>
      </c>
      <c r="E567" s="5"/>
      <c r="F567" s="6"/>
      <c r="G567" s="5"/>
      <c r="H567" s="5"/>
      <c r="I567" s="7">
        <v>5206.8</v>
      </c>
      <c r="J567" s="8">
        <f t="shared" si="70"/>
        <v>1.0169332630222067E-3</v>
      </c>
    </row>
    <row r="568" spans="1:10" ht="24" customHeight="1" x14ac:dyDescent="0.2">
      <c r="A568" s="9" t="s">
        <v>1497</v>
      </c>
      <c r="B568" s="11" t="s">
        <v>1498</v>
      </c>
      <c r="C568" s="9" t="s">
        <v>43</v>
      </c>
      <c r="D568" s="9" t="s">
        <v>1499</v>
      </c>
      <c r="E568" s="10" t="s">
        <v>721</v>
      </c>
      <c r="F568" s="11">
        <v>1</v>
      </c>
      <c r="G568" s="12">
        <v>3050.61</v>
      </c>
      <c r="H568" s="12">
        <f>TRUNC(G568 * (1 + 28.82 / 100), 2)</f>
        <v>3929.79</v>
      </c>
      <c r="I568" s="12">
        <f>TRUNC(F568 * H568, 2)</f>
        <v>3929.79</v>
      </c>
      <c r="J568" s="13">
        <f t="shared" si="70"/>
        <v>7.6752211870861897E-4</v>
      </c>
    </row>
    <row r="569" spans="1:10" ht="24" customHeight="1" x14ac:dyDescent="0.2">
      <c r="A569" s="9" t="s">
        <v>1500</v>
      </c>
      <c r="B569" s="11" t="s">
        <v>1501</v>
      </c>
      <c r="C569" s="9" t="s">
        <v>48</v>
      </c>
      <c r="D569" s="9" t="s">
        <v>1502</v>
      </c>
      <c r="E569" s="10" t="s">
        <v>61</v>
      </c>
      <c r="F569" s="11">
        <v>1</v>
      </c>
      <c r="G569" s="12">
        <v>263.11</v>
      </c>
      <c r="H569" s="12">
        <f>TRUNC(G569 * (1 + 28.82 / 100), 2)</f>
        <v>338.93</v>
      </c>
      <c r="I569" s="12">
        <f>TRUNC(F569 * H569, 2)</f>
        <v>338.93</v>
      </c>
      <c r="J569" s="13">
        <f t="shared" si="70"/>
        <v>6.6195972734907528E-5</v>
      </c>
    </row>
    <row r="570" spans="1:10" ht="24" customHeight="1" x14ac:dyDescent="0.2">
      <c r="A570" s="9" t="s">
        <v>1503</v>
      </c>
      <c r="B570" s="11" t="s">
        <v>1504</v>
      </c>
      <c r="C570" s="9" t="s">
        <v>43</v>
      </c>
      <c r="D570" s="9" t="s">
        <v>1505</v>
      </c>
      <c r="E570" s="10" t="s">
        <v>61</v>
      </c>
      <c r="F570" s="11">
        <v>4</v>
      </c>
      <c r="G570" s="12">
        <v>182.06</v>
      </c>
      <c r="H570" s="12">
        <f>TRUNC(G570 * (1 + 28.82 / 100), 2)</f>
        <v>234.52</v>
      </c>
      <c r="I570" s="12">
        <f>TRUNC(F570 * H570, 2)</f>
        <v>938.08</v>
      </c>
      <c r="J570" s="13">
        <f t="shared" si="70"/>
        <v>1.8321517157868011E-4</v>
      </c>
    </row>
    <row r="571" spans="1:10" ht="26.1" customHeight="1" x14ac:dyDescent="0.2">
      <c r="A571" s="5" t="s">
        <v>1506</v>
      </c>
      <c r="B571" s="5"/>
      <c r="C571" s="5"/>
      <c r="D571" s="5" t="s">
        <v>1507</v>
      </c>
      <c r="E571" s="5"/>
      <c r="F571" s="6"/>
      <c r="G571" s="5"/>
      <c r="H571" s="5"/>
      <c r="I571" s="7">
        <v>72293.759999999995</v>
      </c>
      <c r="J571" s="8">
        <f t="shared" si="70"/>
        <v>1.4119599226577606E-2</v>
      </c>
    </row>
    <row r="572" spans="1:10" ht="26.1" customHeight="1" x14ac:dyDescent="0.2">
      <c r="A572" s="9" t="s">
        <v>1508</v>
      </c>
      <c r="B572" s="11" t="s">
        <v>1509</v>
      </c>
      <c r="C572" s="9" t="s">
        <v>23</v>
      </c>
      <c r="D572" s="9" t="s">
        <v>1510</v>
      </c>
      <c r="E572" s="10" t="s">
        <v>61</v>
      </c>
      <c r="F572" s="11">
        <v>2</v>
      </c>
      <c r="G572" s="12">
        <v>112.49</v>
      </c>
      <c r="H572" s="12">
        <f t="shared" ref="H572:H587" si="75">TRUNC(G572 * (1 + 28.82 / 100), 2)</f>
        <v>144.9</v>
      </c>
      <c r="I572" s="12">
        <f t="shared" ref="I572:I587" si="76">TRUNC(F572 * H572, 2)</f>
        <v>289.8</v>
      </c>
      <c r="J572" s="13">
        <f t="shared" si="70"/>
        <v>5.6600457022323787E-5</v>
      </c>
    </row>
    <row r="573" spans="1:10" ht="24" customHeight="1" x14ac:dyDescent="0.2">
      <c r="A573" s="9" t="s">
        <v>1511</v>
      </c>
      <c r="B573" s="11" t="s">
        <v>1512</v>
      </c>
      <c r="C573" s="9" t="s">
        <v>43</v>
      </c>
      <c r="D573" s="9" t="s">
        <v>1513</v>
      </c>
      <c r="E573" s="10" t="s">
        <v>160</v>
      </c>
      <c r="F573" s="11">
        <v>154</v>
      </c>
      <c r="G573" s="12">
        <v>19.89</v>
      </c>
      <c r="H573" s="12">
        <f t="shared" si="75"/>
        <v>25.62</v>
      </c>
      <c r="I573" s="12">
        <f t="shared" si="76"/>
        <v>3945.48</v>
      </c>
      <c r="J573" s="13">
        <f t="shared" si="70"/>
        <v>7.7058651198218784E-4</v>
      </c>
    </row>
    <row r="574" spans="1:10" ht="39" customHeight="1" x14ac:dyDescent="0.2">
      <c r="A574" s="9" t="s">
        <v>1514</v>
      </c>
      <c r="B574" s="11" t="s">
        <v>1515</v>
      </c>
      <c r="C574" s="9" t="s">
        <v>23</v>
      </c>
      <c r="D574" s="9" t="s">
        <v>1516</v>
      </c>
      <c r="E574" s="10" t="s">
        <v>61</v>
      </c>
      <c r="F574" s="11">
        <v>16</v>
      </c>
      <c r="G574" s="12">
        <v>20.41</v>
      </c>
      <c r="H574" s="12">
        <f t="shared" si="75"/>
        <v>26.29</v>
      </c>
      <c r="I574" s="12">
        <f t="shared" si="76"/>
        <v>420.64</v>
      </c>
      <c r="J574" s="13">
        <f t="shared" si="70"/>
        <v>8.2154645417081691E-5</v>
      </c>
    </row>
    <row r="575" spans="1:10" ht="24" customHeight="1" x14ac:dyDescent="0.2">
      <c r="A575" s="9" t="s">
        <v>1517</v>
      </c>
      <c r="B575" s="11" t="s">
        <v>1518</v>
      </c>
      <c r="C575" s="9" t="s">
        <v>43</v>
      </c>
      <c r="D575" s="9" t="s">
        <v>1519</v>
      </c>
      <c r="E575" s="10" t="s">
        <v>1520</v>
      </c>
      <c r="F575" s="11">
        <v>4</v>
      </c>
      <c r="G575" s="12">
        <v>6.51</v>
      </c>
      <c r="H575" s="12">
        <f t="shared" si="75"/>
        <v>8.3800000000000008</v>
      </c>
      <c r="I575" s="12">
        <f t="shared" si="76"/>
        <v>33.520000000000003</v>
      </c>
      <c r="J575" s="13">
        <f t="shared" si="70"/>
        <v>6.5467471338450425E-6</v>
      </c>
    </row>
    <row r="576" spans="1:10" ht="39" customHeight="1" x14ac:dyDescent="0.2">
      <c r="A576" s="9" t="s">
        <v>1521</v>
      </c>
      <c r="B576" s="11" t="s">
        <v>1515</v>
      </c>
      <c r="C576" s="9" t="s">
        <v>23</v>
      </c>
      <c r="D576" s="9" t="s">
        <v>1522</v>
      </c>
      <c r="E576" s="10" t="s">
        <v>61</v>
      </c>
      <c r="F576" s="11">
        <v>48</v>
      </c>
      <c r="G576" s="12">
        <v>20.41</v>
      </c>
      <c r="H576" s="12">
        <f t="shared" si="75"/>
        <v>26.29</v>
      </c>
      <c r="I576" s="12">
        <f t="shared" si="76"/>
        <v>1261.92</v>
      </c>
      <c r="J576" s="13">
        <f t="shared" si="70"/>
        <v>2.4646393625124509E-4</v>
      </c>
    </row>
    <row r="577" spans="1:10" ht="26.1" customHeight="1" x14ac:dyDescent="0.2">
      <c r="A577" s="9" t="s">
        <v>1523</v>
      </c>
      <c r="B577" s="11" t="s">
        <v>1524</v>
      </c>
      <c r="C577" s="9" t="s">
        <v>43</v>
      </c>
      <c r="D577" s="9" t="s">
        <v>1525</v>
      </c>
      <c r="E577" s="10" t="s">
        <v>721</v>
      </c>
      <c r="F577" s="11">
        <v>1</v>
      </c>
      <c r="G577" s="12">
        <v>335.24</v>
      </c>
      <c r="H577" s="12">
        <f t="shared" si="75"/>
        <v>431.85</v>
      </c>
      <c r="I577" s="12">
        <f t="shared" si="76"/>
        <v>431.85</v>
      </c>
      <c r="J577" s="13">
        <f t="shared" si="70"/>
        <v>8.4344055780160551E-5</v>
      </c>
    </row>
    <row r="578" spans="1:10" ht="26.1" customHeight="1" x14ac:dyDescent="0.2">
      <c r="A578" s="9" t="s">
        <v>1526</v>
      </c>
      <c r="B578" s="11" t="s">
        <v>105</v>
      </c>
      <c r="C578" s="9" t="s">
        <v>23</v>
      </c>
      <c r="D578" s="9" t="s">
        <v>116</v>
      </c>
      <c r="E578" s="10" t="s">
        <v>103</v>
      </c>
      <c r="F578" s="11">
        <v>43.95</v>
      </c>
      <c r="G578" s="12">
        <v>68.47</v>
      </c>
      <c r="H578" s="12">
        <f t="shared" si="75"/>
        <v>88.2</v>
      </c>
      <c r="I578" s="12">
        <f t="shared" si="76"/>
        <v>3876.39</v>
      </c>
      <c r="J578" s="13">
        <f t="shared" si="70"/>
        <v>7.570926349094744E-4</v>
      </c>
    </row>
    <row r="579" spans="1:10" ht="26.1" customHeight="1" x14ac:dyDescent="0.2">
      <c r="A579" s="9" t="s">
        <v>1527</v>
      </c>
      <c r="B579" s="11" t="s">
        <v>111</v>
      </c>
      <c r="C579" s="9" t="s">
        <v>23</v>
      </c>
      <c r="D579" s="9" t="s">
        <v>119</v>
      </c>
      <c r="E579" s="10" t="s">
        <v>103</v>
      </c>
      <c r="F579" s="11">
        <v>43.95</v>
      </c>
      <c r="G579" s="12">
        <v>20.2</v>
      </c>
      <c r="H579" s="12">
        <f t="shared" si="75"/>
        <v>26.02</v>
      </c>
      <c r="I579" s="12">
        <f t="shared" si="76"/>
        <v>1143.57</v>
      </c>
      <c r="J579" s="13">
        <f t="shared" si="70"/>
        <v>2.2334915333684888E-4</v>
      </c>
    </row>
    <row r="580" spans="1:10" ht="26.1" customHeight="1" x14ac:dyDescent="0.2">
      <c r="A580" s="9" t="s">
        <v>1528</v>
      </c>
      <c r="B580" s="11" t="s">
        <v>1529</v>
      </c>
      <c r="C580" s="9" t="s">
        <v>23</v>
      </c>
      <c r="D580" s="9" t="s">
        <v>1530</v>
      </c>
      <c r="E580" s="10" t="s">
        <v>61</v>
      </c>
      <c r="F580" s="11">
        <v>16</v>
      </c>
      <c r="G580" s="12">
        <v>54.74</v>
      </c>
      <c r="H580" s="12">
        <f t="shared" si="75"/>
        <v>70.510000000000005</v>
      </c>
      <c r="I580" s="12">
        <f t="shared" si="76"/>
        <v>1128.1600000000001</v>
      </c>
      <c r="J580" s="13">
        <f t="shared" si="70"/>
        <v>2.2033944649518567E-4</v>
      </c>
    </row>
    <row r="581" spans="1:10" ht="24" customHeight="1" x14ac:dyDescent="0.2">
      <c r="A581" s="9" t="s">
        <v>1531</v>
      </c>
      <c r="B581" s="11" t="s">
        <v>1532</v>
      </c>
      <c r="C581" s="9" t="s">
        <v>23</v>
      </c>
      <c r="D581" s="9" t="s">
        <v>1533</v>
      </c>
      <c r="E581" s="10" t="s">
        <v>160</v>
      </c>
      <c r="F581" s="11">
        <v>65</v>
      </c>
      <c r="G581" s="12">
        <v>26.47</v>
      </c>
      <c r="H581" s="12">
        <f t="shared" si="75"/>
        <v>34.090000000000003</v>
      </c>
      <c r="I581" s="12">
        <f t="shared" si="76"/>
        <v>2215.85</v>
      </c>
      <c r="J581" s="13">
        <f t="shared" ref="J581:J644" si="77">I581 / 5120100</f>
        <v>4.3277475049315441E-4</v>
      </c>
    </row>
    <row r="582" spans="1:10" ht="26.1" customHeight="1" x14ac:dyDescent="0.2">
      <c r="A582" s="9" t="s">
        <v>1534</v>
      </c>
      <c r="B582" s="11" t="s">
        <v>1535</v>
      </c>
      <c r="C582" s="9" t="s">
        <v>23</v>
      </c>
      <c r="D582" s="9" t="s">
        <v>1536</v>
      </c>
      <c r="E582" s="10" t="s">
        <v>160</v>
      </c>
      <c r="F582" s="11">
        <v>380</v>
      </c>
      <c r="G582" s="12">
        <v>49.69</v>
      </c>
      <c r="H582" s="12">
        <f t="shared" si="75"/>
        <v>64.010000000000005</v>
      </c>
      <c r="I582" s="12">
        <f t="shared" si="76"/>
        <v>24323.8</v>
      </c>
      <c r="J582" s="13">
        <f t="shared" si="77"/>
        <v>4.7506494013788789E-3</v>
      </c>
    </row>
    <row r="583" spans="1:10" ht="26.1" customHeight="1" x14ac:dyDescent="0.2">
      <c r="A583" s="9" t="s">
        <v>1537</v>
      </c>
      <c r="B583" s="11" t="s">
        <v>1538</v>
      </c>
      <c r="C583" s="9" t="s">
        <v>23</v>
      </c>
      <c r="D583" s="9" t="s">
        <v>1539</v>
      </c>
      <c r="E583" s="10" t="s">
        <v>160</v>
      </c>
      <c r="F583" s="11">
        <v>308</v>
      </c>
      <c r="G583" s="12">
        <v>63.6</v>
      </c>
      <c r="H583" s="12">
        <f t="shared" si="75"/>
        <v>81.92</v>
      </c>
      <c r="I583" s="12">
        <f t="shared" si="76"/>
        <v>25231.360000000001</v>
      </c>
      <c r="J583" s="13">
        <f t="shared" si="77"/>
        <v>4.9279037518798465E-3</v>
      </c>
    </row>
    <row r="584" spans="1:10" ht="26.1" customHeight="1" x14ac:dyDescent="0.2">
      <c r="A584" s="9" t="s">
        <v>1540</v>
      </c>
      <c r="B584" s="11" t="s">
        <v>1541</v>
      </c>
      <c r="C584" s="9" t="s">
        <v>23</v>
      </c>
      <c r="D584" s="9" t="s">
        <v>1542</v>
      </c>
      <c r="E584" s="10" t="s">
        <v>61</v>
      </c>
      <c r="F584" s="11">
        <v>16</v>
      </c>
      <c r="G584" s="12">
        <v>39.74</v>
      </c>
      <c r="H584" s="12">
        <f t="shared" si="75"/>
        <v>51.19</v>
      </c>
      <c r="I584" s="12">
        <f t="shared" si="76"/>
        <v>819.04</v>
      </c>
      <c r="J584" s="13">
        <f t="shared" si="77"/>
        <v>1.599656256713736E-4</v>
      </c>
    </row>
    <row r="585" spans="1:10" ht="24" customHeight="1" x14ac:dyDescent="0.2">
      <c r="A585" s="9" t="s">
        <v>1543</v>
      </c>
      <c r="B585" s="11" t="s">
        <v>1544</v>
      </c>
      <c r="C585" s="9" t="s">
        <v>43</v>
      </c>
      <c r="D585" s="9" t="s">
        <v>1545</v>
      </c>
      <c r="E585" s="10" t="s">
        <v>61</v>
      </c>
      <c r="F585" s="11">
        <v>340</v>
      </c>
      <c r="G585" s="12">
        <v>10.01</v>
      </c>
      <c r="H585" s="12">
        <f t="shared" si="75"/>
        <v>12.89</v>
      </c>
      <c r="I585" s="12">
        <f t="shared" si="76"/>
        <v>4382.6000000000004</v>
      </c>
      <c r="J585" s="13">
        <f t="shared" si="77"/>
        <v>8.5595984453428647E-4</v>
      </c>
    </row>
    <row r="586" spans="1:10" ht="24" customHeight="1" x14ac:dyDescent="0.2">
      <c r="A586" s="9" t="s">
        <v>1546</v>
      </c>
      <c r="B586" s="11" t="s">
        <v>1547</v>
      </c>
      <c r="C586" s="9" t="s">
        <v>48</v>
      </c>
      <c r="D586" s="9" t="s">
        <v>1548</v>
      </c>
      <c r="E586" s="10" t="s">
        <v>1378</v>
      </c>
      <c r="F586" s="11">
        <v>32</v>
      </c>
      <c r="G586" s="12">
        <v>39.51</v>
      </c>
      <c r="H586" s="12">
        <f t="shared" si="75"/>
        <v>50.89</v>
      </c>
      <c r="I586" s="12">
        <f t="shared" si="76"/>
        <v>1628.48</v>
      </c>
      <c r="J586" s="13">
        <f t="shared" si="77"/>
        <v>3.1805628796312572E-4</v>
      </c>
    </row>
    <row r="587" spans="1:10" ht="26.1" customHeight="1" x14ac:dyDescent="0.2">
      <c r="A587" s="9" t="s">
        <v>1549</v>
      </c>
      <c r="B587" s="11" t="s">
        <v>1550</v>
      </c>
      <c r="C587" s="9" t="s">
        <v>23</v>
      </c>
      <c r="D587" s="9" t="s">
        <v>1551</v>
      </c>
      <c r="E587" s="10" t="s">
        <v>61</v>
      </c>
      <c r="F587" s="11">
        <v>42</v>
      </c>
      <c r="G587" s="12">
        <v>21.47</v>
      </c>
      <c r="H587" s="12">
        <f t="shared" si="75"/>
        <v>27.65</v>
      </c>
      <c r="I587" s="12">
        <f t="shared" si="76"/>
        <v>1161.3</v>
      </c>
      <c r="J587" s="13">
        <f t="shared" si="77"/>
        <v>2.2681197632858733E-4</v>
      </c>
    </row>
    <row r="588" spans="1:10" ht="24" customHeight="1" x14ac:dyDescent="0.2">
      <c r="A588" s="5" t="s">
        <v>1552</v>
      </c>
      <c r="B588" s="5"/>
      <c r="C588" s="5"/>
      <c r="D588" s="5" t="s">
        <v>1553</v>
      </c>
      <c r="E588" s="5"/>
      <c r="F588" s="6"/>
      <c r="G588" s="5"/>
      <c r="H588" s="5"/>
      <c r="I588" s="7">
        <v>109712.13</v>
      </c>
      <c r="J588" s="8">
        <f t="shared" si="77"/>
        <v>2.1427731880236715E-2</v>
      </c>
    </row>
    <row r="589" spans="1:10" ht="24" customHeight="1" x14ac:dyDescent="0.2">
      <c r="A589" s="5" t="s">
        <v>1554</v>
      </c>
      <c r="B589" s="5"/>
      <c r="C589" s="5"/>
      <c r="D589" s="5" t="s">
        <v>1555</v>
      </c>
      <c r="E589" s="5"/>
      <c r="F589" s="6"/>
      <c r="G589" s="5"/>
      <c r="H589" s="5"/>
      <c r="I589" s="7">
        <v>48133.5</v>
      </c>
      <c r="J589" s="8">
        <f t="shared" si="77"/>
        <v>9.4008906076053205E-3</v>
      </c>
    </row>
    <row r="590" spans="1:10" ht="24" customHeight="1" x14ac:dyDescent="0.2">
      <c r="A590" s="9" t="s">
        <v>1556</v>
      </c>
      <c r="B590" s="11" t="s">
        <v>1557</v>
      </c>
      <c r="C590" s="9" t="s">
        <v>48</v>
      </c>
      <c r="D590" s="9" t="s">
        <v>1558</v>
      </c>
      <c r="E590" s="10" t="s">
        <v>50</v>
      </c>
      <c r="F590" s="11">
        <v>1</v>
      </c>
      <c r="G590" s="12">
        <v>1550.01</v>
      </c>
      <c r="H590" s="12">
        <f t="shared" ref="H590:H596" si="78">TRUNC(G590 * (1 + 28.82 / 100), 2)</f>
        <v>1996.72</v>
      </c>
      <c r="I590" s="12">
        <f t="shared" ref="I590:I596" si="79">TRUNC(F590 * H590, 2)</f>
        <v>1996.72</v>
      </c>
      <c r="J590" s="13">
        <f t="shared" si="77"/>
        <v>3.8997675826644014E-4</v>
      </c>
    </row>
    <row r="591" spans="1:10" ht="24" customHeight="1" x14ac:dyDescent="0.2">
      <c r="A591" s="9" t="s">
        <v>1559</v>
      </c>
      <c r="B591" s="11" t="s">
        <v>1560</v>
      </c>
      <c r="C591" s="9" t="s">
        <v>48</v>
      </c>
      <c r="D591" s="9" t="s">
        <v>1561</v>
      </c>
      <c r="E591" s="10" t="s">
        <v>54</v>
      </c>
      <c r="F591" s="11">
        <v>38.9</v>
      </c>
      <c r="G591" s="12">
        <v>520.41</v>
      </c>
      <c r="H591" s="12">
        <f t="shared" si="78"/>
        <v>670.39</v>
      </c>
      <c r="I591" s="12">
        <f t="shared" si="79"/>
        <v>26078.17</v>
      </c>
      <c r="J591" s="13">
        <f t="shared" si="77"/>
        <v>5.0932930997441457E-3</v>
      </c>
    </row>
    <row r="592" spans="1:10" ht="24" customHeight="1" x14ac:dyDescent="0.2">
      <c r="A592" s="9" t="s">
        <v>1562</v>
      </c>
      <c r="B592" s="11" t="s">
        <v>1560</v>
      </c>
      <c r="C592" s="9" t="s">
        <v>48</v>
      </c>
      <c r="D592" s="9" t="s">
        <v>1563</v>
      </c>
      <c r="E592" s="10" t="s">
        <v>54</v>
      </c>
      <c r="F592" s="11">
        <v>18.16</v>
      </c>
      <c r="G592" s="12">
        <v>520.41</v>
      </c>
      <c r="H592" s="12">
        <f t="shared" si="78"/>
        <v>670.39</v>
      </c>
      <c r="I592" s="12">
        <f t="shared" si="79"/>
        <v>12174.28</v>
      </c>
      <c r="J592" s="13">
        <f t="shared" si="77"/>
        <v>2.3777426222144102E-3</v>
      </c>
    </row>
    <row r="593" spans="1:10" ht="24" customHeight="1" x14ac:dyDescent="0.2">
      <c r="A593" s="9" t="s">
        <v>1564</v>
      </c>
      <c r="B593" s="11" t="s">
        <v>1565</v>
      </c>
      <c r="C593" s="9" t="s">
        <v>43</v>
      </c>
      <c r="D593" s="9" t="s">
        <v>1566</v>
      </c>
      <c r="E593" s="10" t="s">
        <v>54</v>
      </c>
      <c r="F593" s="11">
        <v>18.55</v>
      </c>
      <c r="G593" s="12">
        <v>105.56</v>
      </c>
      <c r="H593" s="12">
        <f t="shared" si="78"/>
        <v>135.97999999999999</v>
      </c>
      <c r="I593" s="12">
        <f t="shared" si="79"/>
        <v>2522.42</v>
      </c>
      <c r="J593" s="13">
        <f t="shared" si="77"/>
        <v>4.9265053416925448E-4</v>
      </c>
    </row>
    <row r="594" spans="1:10" ht="26.1" customHeight="1" x14ac:dyDescent="0.2">
      <c r="A594" s="9" t="s">
        <v>1567</v>
      </c>
      <c r="B594" s="11" t="s">
        <v>1568</v>
      </c>
      <c r="C594" s="9" t="s">
        <v>43</v>
      </c>
      <c r="D594" s="9" t="s">
        <v>1569</v>
      </c>
      <c r="E594" s="10" t="s">
        <v>160</v>
      </c>
      <c r="F594" s="11">
        <v>14.6</v>
      </c>
      <c r="G594" s="12">
        <v>181.9</v>
      </c>
      <c r="H594" s="12">
        <f t="shared" si="78"/>
        <v>234.32</v>
      </c>
      <c r="I594" s="12">
        <f t="shared" si="79"/>
        <v>3421.07</v>
      </c>
      <c r="J594" s="13">
        <f t="shared" si="77"/>
        <v>6.6816468428351013E-4</v>
      </c>
    </row>
    <row r="595" spans="1:10" ht="24" customHeight="1" x14ac:dyDescent="0.2">
      <c r="A595" s="9" t="s">
        <v>1567</v>
      </c>
      <c r="B595" s="11" t="s">
        <v>1570</v>
      </c>
      <c r="C595" s="9" t="s">
        <v>43</v>
      </c>
      <c r="D595" s="9" t="s">
        <v>1571</v>
      </c>
      <c r="E595" s="10" t="s">
        <v>54</v>
      </c>
      <c r="F595" s="11">
        <v>6.34</v>
      </c>
      <c r="G595" s="12">
        <v>110.95</v>
      </c>
      <c r="H595" s="12">
        <f t="shared" si="78"/>
        <v>142.91999999999999</v>
      </c>
      <c r="I595" s="12">
        <f t="shared" si="79"/>
        <v>906.11</v>
      </c>
      <c r="J595" s="13">
        <f t="shared" si="77"/>
        <v>1.7697115290716978E-4</v>
      </c>
    </row>
    <row r="596" spans="1:10" ht="26.1" customHeight="1" x14ac:dyDescent="0.2">
      <c r="A596" s="9" t="s">
        <v>1572</v>
      </c>
      <c r="B596" s="11" t="s">
        <v>1573</v>
      </c>
      <c r="C596" s="9" t="s">
        <v>43</v>
      </c>
      <c r="D596" s="9" t="s">
        <v>1574</v>
      </c>
      <c r="E596" s="10" t="s">
        <v>160</v>
      </c>
      <c r="F596" s="11">
        <v>8.2200000000000006</v>
      </c>
      <c r="G596" s="12">
        <v>97.72</v>
      </c>
      <c r="H596" s="12">
        <f t="shared" si="78"/>
        <v>125.88</v>
      </c>
      <c r="I596" s="12">
        <f t="shared" si="79"/>
        <v>1034.73</v>
      </c>
      <c r="J596" s="13">
        <f t="shared" si="77"/>
        <v>2.0209175602039023E-4</v>
      </c>
    </row>
    <row r="597" spans="1:10" ht="24" customHeight="1" x14ac:dyDescent="0.2">
      <c r="A597" s="5" t="s">
        <v>1575</v>
      </c>
      <c r="B597" s="5"/>
      <c r="C597" s="5"/>
      <c r="D597" s="5" t="s">
        <v>121</v>
      </c>
      <c r="E597" s="5"/>
      <c r="F597" s="6"/>
      <c r="G597" s="5"/>
      <c r="H597" s="5"/>
      <c r="I597" s="7">
        <v>61578.63</v>
      </c>
      <c r="J597" s="8">
        <f t="shared" si="77"/>
        <v>1.2026841272631393E-2</v>
      </c>
    </row>
    <row r="598" spans="1:10" ht="24" customHeight="1" x14ac:dyDescent="0.2">
      <c r="A598" s="5" t="s">
        <v>1576</v>
      </c>
      <c r="B598" s="5"/>
      <c r="C598" s="5"/>
      <c r="D598" s="5" t="s">
        <v>1577</v>
      </c>
      <c r="E598" s="5"/>
      <c r="F598" s="6"/>
      <c r="G598" s="5"/>
      <c r="H598" s="5"/>
      <c r="I598" s="7">
        <v>15321.86</v>
      </c>
      <c r="J598" s="8">
        <f t="shared" si="77"/>
        <v>2.9924923341340991E-3</v>
      </c>
    </row>
    <row r="599" spans="1:10" ht="24" customHeight="1" x14ac:dyDescent="0.2">
      <c r="A599" s="9" t="s">
        <v>1578</v>
      </c>
      <c r="B599" s="11" t="s">
        <v>1579</v>
      </c>
      <c r="C599" s="9" t="s">
        <v>48</v>
      </c>
      <c r="D599" s="9" t="s">
        <v>1580</v>
      </c>
      <c r="E599" s="10" t="s">
        <v>61</v>
      </c>
      <c r="F599" s="11">
        <v>1</v>
      </c>
      <c r="G599" s="12">
        <v>5336.71</v>
      </c>
      <c r="H599" s="12">
        <f>TRUNC(G599 * (1 + 28.82 / 100), 2)</f>
        <v>6874.74</v>
      </c>
      <c r="I599" s="12">
        <f>TRUNC(F599 * H599, 2)</f>
        <v>6874.74</v>
      </c>
      <c r="J599" s="13">
        <f t="shared" si="77"/>
        <v>1.3426964317103181E-3</v>
      </c>
    </row>
    <row r="600" spans="1:10" ht="26.1" customHeight="1" x14ac:dyDescent="0.2">
      <c r="A600" s="9" t="s">
        <v>1581</v>
      </c>
      <c r="B600" s="11" t="s">
        <v>1582</v>
      </c>
      <c r="C600" s="9" t="s">
        <v>43</v>
      </c>
      <c r="D600" s="9" t="s">
        <v>1583</v>
      </c>
      <c r="E600" s="10" t="s">
        <v>160</v>
      </c>
      <c r="F600" s="11">
        <v>11.75</v>
      </c>
      <c r="G600" s="12">
        <v>338.87</v>
      </c>
      <c r="H600" s="12">
        <f>TRUNC(G600 * (1 + 28.82 / 100), 2)</f>
        <v>436.53</v>
      </c>
      <c r="I600" s="12">
        <f>TRUNC(F600 * H600, 2)</f>
        <v>5129.22</v>
      </c>
      <c r="J600" s="13">
        <f t="shared" si="77"/>
        <v>1.0017812152106405E-3</v>
      </c>
    </row>
    <row r="601" spans="1:10" ht="26.1" customHeight="1" x14ac:dyDescent="0.2">
      <c r="A601" s="9" t="s">
        <v>1584</v>
      </c>
      <c r="B601" s="11" t="s">
        <v>1573</v>
      </c>
      <c r="C601" s="9" t="s">
        <v>43</v>
      </c>
      <c r="D601" s="9" t="s">
        <v>1585</v>
      </c>
      <c r="E601" s="10" t="s">
        <v>160</v>
      </c>
      <c r="F601" s="11">
        <v>20.2</v>
      </c>
      <c r="G601" s="12">
        <v>97.72</v>
      </c>
      <c r="H601" s="12">
        <f>TRUNC(G601 * (1 + 28.82 / 100), 2)</f>
        <v>125.88</v>
      </c>
      <c r="I601" s="12">
        <f>TRUNC(F601 * H601, 2)</f>
        <v>2542.77</v>
      </c>
      <c r="J601" s="13">
        <f t="shared" si="77"/>
        <v>4.9662506591668129E-4</v>
      </c>
    </row>
    <row r="602" spans="1:10" ht="26.1" customHeight="1" x14ac:dyDescent="0.2">
      <c r="A602" s="9" t="s">
        <v>1586</v>
      </c>
      <c r="B602" s="11" t="s">
        <v>534</v>
      </c>
      <c r="C602" s="9" t="s">
        <v>23</v>
      </c>
      <c r="D602" s="9" t="s">
        <v>535</v>
      </c>
      <c r="E602" s="10" t="s">
        <v>54</v>
      </c>
      <c r="F602" s="11">
        <v>60.7</v>
      </c>
      <c r="G602" s="12">
        <v>9.92</v>
      </c>
      <c r="H602" s="12">
        <f>TRUNC(G602 * (1 + 28.82 / 100), 2)</f>
        <v>12.77</v>
      </c>
      <c r="I602" s="12">
        <f>TRUNC(F602 * H602, 2)</f>
        <v>775.13</v>
      </c>
      <c r="J602" s="13">
        <f t="shared" si="77"/>
        <v>1.5138962129645906E-4</v>
      </c>
    </row>
    <row r="603" spans="1:10" ht="24" customHeight="1" x14ac:dyDescent="0.2">
      <c r="A603" s="5" t="s">
        <v>1587</v>
      </c>
      <c r="B603" s="5"/>
      <c r="C603" s="5"/>
      <c r="D603" s="5" t="s">
        <v>1588</v>
      </c>
      <c r="E603" s="5"/>
      <c r="F603" s="6"/>
      <c r="G603" s="5"/>
      <c r="H603" s="5"/>
      <c r="I603" s="7">
        <v>27600.85</v>
      </c>
      <c r="J603" s="8">
        <f t="shared" si="77"/>
        <v>5.3906857287943592E-3</v>
      </c>
    </row>
    <row r="604" spans="1:10" ht="24" customHeight="1" x14ac:dyDescent="0.2">
      <c r="A604" s="9" t="s">
        <v>1589</v>
      </c>
      <c r="B604" s="11" t="s">
        <v>1590</v>
      </c>
      <c r="C604" s="9" t="s">
        <v>48</v>
      </c>
      <c r="D604" s="9" t="s">
        <v>1591</v>
      </c>
      <c r="E604" s="10" t="s">
        <v>61</v>
      </c>
      <c r="F604" s="11">
        <v>1</v>
      </c>
      <c r="G604" s="12">
        <v>17373.45</v>
      </c>
      <c r="H604" s="12">
        <f t="shared" ref="H604:H615" si="80">TRUNC(G604 * (1 + 28.82 / 100), 2)</f>
        <v>22380.47</v>
      </c>
      <c r="I604" s="12">
        <f t="shared" ref="I604:I615" si="81">TRUNC(F604 * H604, 2)</f>
        <v>22380.47</v>
      </c>
      <c r="J604" s="13">
        <f t="shared" si="77"/>
        <v>4.3711001738247299E-3</v>
      </c>
    </row>
    <row r="605" spans="1:10" ht="24" customHeight="1" x14ac:dyDescent="0.2">
      <c r="A605" s="9" t="s">
        <v>1592</v>
      </c>
      <c r="B605" s="11" t="s">
        <v>1593</v>
      </c>
      <c r="C605" s="9" t="s">
        <v>43</v>
      </c>
      <c r="D605" s="9" t="s">
        <v>1594</v>
      </c>
      <c r="E605" s="10" t="s">
        <v>61</v>
      </c>
      <c r="F605" s="11">
        <v>1</v>
      </c>
      <c r="G605" s="12">
        <v>9.9600000000000009</v>
      </c>
      <c r="H605" s="12">
        <f t="shared" si="80"/>
        <v>12.83</v>
      </c>
      <c r="I605" s="12">
        <f t="shared" si="81"/>
        <v>12.83</v>
      </c>
      <c r="J605" s="13">
        <f t="shared" si="77"/>
        <v>2.505810433389973E-6</v>
      </c>
    </row>
    <row r="606" spans="1:10" ht="24" customHeight="1" x14ac:dyDescent="0.2">
      <c r="A606" s="9" t="s">
        <v>1595</v>
      </c>
      <c r="B606" s="11" t="s">
        <v>1596</v>
      </c>
      <c r="C606" s="9" t="s">
        <v>48</v>
      </c>
      <c r="D606" s="9" t="s">
        <v>1597</v>
      </c>
      <c r="E606" s="10" t="s">
        <v>61</v>
      </c>
      <c r="F606" s="11">
        <v>1</v>
      </c>
      <c r="G606" s="12">
        <v>1976.2</v>
      </c>
      <c r="H606" s="12">
        <f t="shared" si="80"/>
        <v>2545.7399999999998</v>
      </c>
      <c r="I606" s="12">
        <f t="shared" si="81"/>
        <v>2545.7399999999998</v>
      </c>
      <c r="J606" s="13">
        <f t="shared" si="77"/>
        <v>4.9720513271225169E-4</v>
      </c>
    </row>
    <row r="607" spans="1:10" ht="39" customHeight="1" x14ac:dyDescent="0.2">
      <c r="A607" s="9" t="s">
        <v>1598</v>
      </c>
      <c r="B607" s="11" t="s">
        <v>1599</v>
      </c>
      <c r="C607" s="9" t="s">
        <v>23</v>
      </c>
      <c r="D607" s="9" t="s">
        <v>1600</v>
      </c>
      <c r="E607" s="10" t="s">
        <v>61</v>
      </c>
      <c r="F607" s="11">
        <v>5</v>
      </c>
      <c r="G607" s="12">
        <v>84.98</v>
      </c>
      <c r="H607" s="12">
        <f t="shared" si="80"/>
        <v>109.47</v>
      </c>
      <c r="I607" s="12">
        <f t="shared" si="81"/>
        <v>547.35</v>
      </c>
      <c r="J607" s="13">
        <f t="shared" si="77"/>
        <v>1.0690220894123163E-4</v>
      </c>
    </row>
    <row r="608" spans="1:10" ht="39" customHeight="1" x14ac:dyDescent="0.2">
      <c r="A608" s="9" t="s">
        <v>1601</v>
      </c>
      <c r="B608" s="11" t="s">
        <v>675</v>
      </c>
      <c r="C608" s="9" t="s">
        <v>23</v>
      </c>
      <c r="D608" s="9" t="s">
        <v>676</v>
      </c>
      <c r="E608" s="10" t="s">
        <v>160</v>
      </c>
      <c r="F608" s="11">
        <v>20</v>
      </c>
      <c r="G608" s="12">
        <v>21.58</v>
      </c>
      <c r="H608" s="12">
        <f t="shared" si="80"/>
        <v>27.79</v>
      </c>
      <c r="I608" s="12">
        <f t="shared" si="81"/>
        <v>555.79999999999995</v>
      </c>
      <c r="J608" s="13">
        <f t="shared" si="77"/>
        <v>1.0855256733266927E-4</v>
      </c>
    </row>
    <row r="609" spans="1:10" ht="39" customHeight="1" x14ac:dyDescent="0.2">
      <c r="A609" s="9" t="s">
        <v>1602</v>
      </c>
      <c r="B609" s="11" t="s">
        <v>1603</v>
      </c>
      <c r="C609" s="9" t="s">
        <v>23</v>
      </c>
      <c r="D609" s="9" t="s">
        <v>1604</v>
      </c>
      <c r="E609" s="10" t="s">
        <v>61</v>
      </c>
      <c r="F609" s="11">
        <v>3</v>
      </c>
      <c r="G609" s="12">
        <v>147.63999999999999</v>
      </c>
      <c r="H609" s="12">
        <f t="shared" si="80"/>
        <v>190.18</v>
      </c>
      <c r="I609" s="12">
        <f t="shared" si="81"/>
        <v>570.54</v>
      </c>
      <c r="J609" s="13">
        <f t="shared" si="77"/>
        <v>1.1143141735512977E-4</v>
      </c>
    </row>
    <row r="610" spans="1:10" ht="39" customHeight="1" x14ac:dyDescent="0.2">
      <c r="A610" s="9" t="s">
        <v>1605</v>
      </c>
      <c r="B610" s="11" t="s">
        <v>1606</v>
      </c>
      <c r="C610" s="9" t="s">
        <v>23</v>
      </c>
      <c r="D610" s="9" t="s">
        <v>1607</v>
      </c>
      <c r="E610" s="10" t="s">
        <v>61</v>
      </c>
      <c r="F610" s="11">
        <v>1</v>
      </c>
      <c r="G610" s="12">
        <v>94.39</v>
      </c>
      <c r="H610" s="12">
        <f t="shared" si="80"/>
        <v>121.59</v>
      </c>
      <c r="I610" s="12">
        <f t="shared" si="81"/>
        <v>121.59</v>
      </c>
      <c r="J610" s="13">
        <f t="shared" si="77"/>
        <v>2.3747583055018459E-5</v>
      </c>
    </row>
    <row r="611" spans="1:10" ht="26.1" customHeight="1" x14ac:dyDescent="0.2">
      <c r="A611" s="9" t="s">
        <v>1608</v>
      </c>
      <c r="B611" s="11" t="s">
        <v>1609</v>
      </c>
      <c r="C611" s="9" t="s">
        <v>23</v>
      </c>
      <c r="D611" s="9" t="s">
        <v>1610</v>
      </c>
      <c r="E611" s="10" t="s">
        <v>61</v>
      </c>
      <c r="F611" s="11">
        <v>2</v>
      </c>
      <c r="G611" s="12">
        <v>77.02</v>
      </c>
      <c r="H611" s="12">
        <f t="shared" si="80"/>
        <v>99.21</v>
      </c>
      <c r="I611" s="12">
        <f t="shared" si="81"/>
        <v>198.42</v>
      </c>
      <c r="J611" s="13">
        <f t="shared" si="77"/>
        <v>3.8753149352551708E-5</v>
      </c>
    </row>
    <row r="612" spans="1:10" ht="26.1" customHeight="1" x14ac:dyDescent="0.2">
      <c r="A612" s="9" t="s">
        <v>1611</v>
      </c>
      <c r="B612" s="11" t="s">
        <v>1612</v>
      </c>
      <c r="C612" s="9" t="s">
        <v>23</v>
      </c>
      <c r="D612" s="9" t="s">
        <v>1613</v>
      </c>
      <c r="E612" s="10" t="s">
        <v>61</v>
      </c>
      <c r="F612" s="11">
        <v>1</v>
      </c>
      <c r="G612" s="12">
        <v>115.72</v>
      </c>
      <c r="H612" s="12">
        <f t="shared" si="80"/>
        <v>149.07</v>
      </c>
      <c r="I612" s="12">
        <f t="shared" si="81"/>
        <v>149.07</v>
      </c>
      <c r="J612" s="13">
        <f t="shared" si="77"/>
        <v>2.9114665729184974E-5</v>
      </c>
    </row>
    <row r="613" spans="1:10" ht="39" customHeight="1" x14ac:dyDescent="0.2">
      <c r="A613" s="9" t="s">
        <v>1614</v>
      </c>
      <c r="B613" s="11" t="s">
        <v>1615</v>
      </c>
      <c r="C613" s="9" t="s">
        <v>23</v>
      </c>
      <c r="D613" s="9" t="s">
        <v>1616</v>
      </c>
      <c r="E613" s="10" t="s">
        <v>61</v>
      </c>
      <c r="F613" s="11">
        <v>1</v>
      </c>
      <c r="G613" s="12">
        <v>95.57</v>
      </c>
      <c r="H613" s="12">
        <f t="shared" si="80"/>
        <v>123.11</v>
      </c>
      <c r="I613" s="12">
        <f t="shared" si="81"/>
        <v>123.11</v>
      </c>
      <c r="J613" s="13">
        <f t="shared" si="77"/>
        <v>2.404445225679186E-5</v>
      </c>
    </row>
    <row r="614" spans="1:10" ht="26.1" customHeight="1" x14ac:dyDescent="0.2">
      <c r="A614" s="9" t="s">
        <v>1617</v>
      </c>
      <c r="B614" s="11" t="s">
        <v>678</v>
      </c>
      <c r="C614" s="9" t="s">
        <v>23</v>
      </c>
      <c r="D614" s="9" t="s">
        <v>679</v>
      </c>
      <c r="E614" s="10" t="s">
        <v>160</v>
      </c>
      <c r="F614" s="11">
        <v>6</v>
      </c>
      <c r="G614" s="12">
        <v>19.899999999999999</v>
      </c>
      <c r="H614" s="12">
        <f t="shared" si="80"/>
        <v>25.63</v>
      </c>
      <c r="I614" s="12">
        <f t="shared" si="81"/>
        <v>153.78</v>
      </c>
      <c r="J614" s="13">
        <f t="shared" si="77"/>
        <v>3.0034569637311771E-5</v>
      </c>
    </row>
    <row r="615" spans="1:10" ht="51.95" customHeight="1" x14ac:dyDescent="0.2">
      <c r="A615" s="9" t="s">
        <v>1618</v>
      </c>
      <c r="B615" s="11" t="s">
        <v>1619</v>
      </c>
      <c r="C615" s="9" t="s">
        <v>23</v>
      </c>
      <c r="D615" s="9" t="s">
        <v>1620</v>
      </c>
      <c r="E615" s="10" t="s">
        <v>61</v>
      </c>
      <c r="F615" s="11">
        <v>5</v>
      </c>
      <c r="G615" s="12">
        <v>37.6</v>
      </c>
      <c r="H615" s="12">
        <f t="shared" si="80"/>
        <v>48.43</v>
      </c>
      <c r="I615" s="12">
        <f t="shared" si="81"/>
        <v>242.15</v>
      </c>
      <c r="J615" s="13">
        <f t="shared" si="77"/>
        <v>4.7293998164098355E-5</v>
      </c>
    </row>
    <row r="616" spans="1:10" ht="24" customHeight="1" x14ac:dyDescent="0.2">
      <c r="A616" s="5" t="s">
        <v>1621</v>
      </c>
      <c r="B616" s="5"/>
      <c r="C616" s="5"/>
      <c r="D616" s="5" t="s">
        <v>1622</v>
      </c>
      <c r="E616" s="5"/>
      <c r="F616" s="6"/>
      <c r="G616" s="5"/>
      <c r="H616" s="5"/>
      <c r="I616" s="7">
        <v>16665.080000000002</v>
      </c>
      <c r="J616" s="8">
        <f t="shared" si="77"/>
        <v>3.254834866506514E-3</v>
      </c>
    </row>
    <row r="617" spans="1:10" ht="24" customHeight="1" x14ac:dyDescent="0.2">
      <c r="A617" s="5" t="s">
        <v>1623</v>
      </c>
      <c r="B617" s="5"/>
      <c r="C617" s="5"/>
      <c r="D617" s="5" t="s">
        <v>1624</v>
      </c>
      <c r="E617" s="5"/>
      <c r="F617" s="6"/>
      <c r="G617" s="5"/>
      <c r="H617" s="5"/>
      <c r="I617" s="7">
        <v>298.24</v>
      </c>
      <c r="J617" s="8">
        <f t="shared" si="77"/>
        <v>5.8248862326907677E-5</v>
      </c>
    </row>
    <row r="618" spans="1:10" ht="39" customHeight="1" x14ac:dyDescent="0.2">
      <c r="A618" s="9" t="s">
        <v>1625</v>
      </c>
      <c r="B618" s="11" t="s">
        <v>1626</v>
      </c>
      <c r="C618" s="9" t="s">
        <v>23</v>
      </c>
      <c r="D618" s="9" t="s">
        <v>1627</v>
      </c>
      <c r="E618" s="10" t="s">
        <v>61</v>
      </c>
      <c r="F618" s="11">
        <v>4</v>
      </c>
      <c r="G618" s="12">
        <v>15.66</v>
      </c>
      <c r="H618" s="12">
        <f>TRUNC(G618 * (1 + 28.82 / 100), 2)</f>
        <v>20.170000000000002</v>
      </c>
      <c r="I618" s="12">
        <f>TRUNC(F618 * H618, 2)</f>
        <v>80.680000000000007</v>
      </c>
      <c r="J618" s="13">
        <f t="shared" si="77"/>
        <v>1.5757504736235621E-5</v>
      </c>
    </row>
    <row r="619" spans="1:10" ht="65.099999999999994" customHeight="1" x14ac:dyDescent="0.2">
      <c r="A619" s="9" t="s">
        <v>1628</v>
      </c>
      <c r="B619" s="11" t="s">
        <v>1629</v>
      </c>
      <c r="C619" s="9" t="s">
        <v>23</v>
      </c>
      <c r="D619" s="9" t="s">
        <v>1630</v>
      </c>
      <c r="E619" s="10" t="s">
        <v>61</v>
      </c>
      <c r="F619" s="11">
        <v>4</v>
      </c>
      <c r="G619" s="12">
        <v>30.2</v>
      </c>
      <c r="H619" s="12">
        <f>TRUNC(G619 * (1 + 28.82 / 100), 2)</f>
        <v>38.9</v>
      </c>
      <c r="I619" s="12">
        <f>TRUNC(F619 * H619, 2)</f>
        <v>155.6</v>
      </c>
      <c r="J619" s="13">
        <f t="shared" si="77"/>
        <v>3.0390031444698345E-5</v>
      </c>
    </row>
    <row r="620" spans="1:10" ht="26.1" customHeight="1" x14ac:dyDescent="0.2">
      <c r="A620" s="9" t="s">
        <v>1631</v>
      </c>
      <c r="B620" s="11" t="s">
        <v>1632</v>
      </c>
      <c r="C620" s="9" t="s">
        <v>23</v>
      </c>
      <c r="D620" s="9" t="s">
        <v>1633</v>
      </c>
      <c r="E620" s="10" t="s">
        <v>61</v>
      </c>
      <c r="F620" s="11">
        <v>2</v>
      </c>
      <c r="G620" s="12">
        <v>24.05</v>
      </c>
      <c r="H620" s="12">
        <f>TRUNC(G620 * (1 + 28.82 / 100), 2)</f>
        <v>30.98</v>
      </c>
      <c r="I620" s="12">
        <f>TRUNC(F620 * H620, 2)</f>
        <v>61.96</v>
      </c>
      <c r="J620" s="13">
        <f t="shared" si="77"/>
        <v>1.2101326145973711E-5</v>
      </c>
    </row>
    <row r="621" spans="1:10" ht="24" customHeight="1" x14ac:dyDescent="0.2">
      <c r="A621" s="5" t="s">
        <v>1634</v>
      </c>
      <c r="B621" s="5"/>
      <c r="C621" s="5"/>
      <c r="D621" s="5" t="s">
        <v>1635</v>
      </c>
      <c r="E621" s="5"/>
      <c r="F621" s="6"/>
      <c r="G621" s="5"/>
      <c r="H621" s="5"/>
      <c r="I621" s="7">
        <v>1442.21</v>
      </c>
      <c r="J621" s="8">
        <f t="shared" si="77"/>
        <v>2.8167613913790749E-4</v>
      </c>
    </row>
    <row r="622" spans="1:10" ht="39" customHeight="1" x14ac:dyDescent="0.2">
      <c r="A622" s="9" t="s">
        <v>1636</v>
      </c>
      <c r="B622" s="11" t="s">
        <v>1637</v>
      </c>
      <c r="C622" s="9" t="s">
        <v>23</v>
      </c>
      <c r="D622" s="9" t="s">
        <v>1638</v>
      </c>
      <c r="E622" s="10" t="s">
        <v>61</v>
      </c>
      <c r="F622" s="11">
        <v>2</v>
      </c>
      <c r="G622" s="12">
        <v>46.71</v>
      </c>
      <c r="H622" s="12">
        <f t="shared" ref="H622:H627" si="82">TRUNC(G622 * (1 + 28.82 / 100), 2)</f>
        <v>60.17</v>
      </c>
      <c r="I622" s="12">
        <f t="shared" ref="I622:I627" si="83">TRUNC(F622 * H622, 2)</f>
        <v>120.34</v>
      </c>
      <c r="J622" s="13">
        <f t="shared" si="77"/>
        <v>2.3503447198296909E-5</v>
      </c>
    </row>
    <row r="623" spans="1:10" ht="65.099999999999994" customHeight="1" x14ac:dyDescent="0.2">
      <c r="A623" s="9" t="s">
        <v>1639</v>
      </c>
      <c r="B623" s="11" t="s">
        <v>1640</v>
      </c>
      <c r="C623" s="9" t="s">
        <v>23</v>
      </c>
      <c r="D623" s="9" t="s">
        <v>1641</v>
      </c>
      <c r="E623" s="10" t="s">
        <v>61</v>
      </c>
      <c r="F623" s="11">
        <v>2</v>
      </c>
      <c r="G623" s="12">
        <v>157.02000000000001</v>
      </c>
      <c r="H623" s="12">
        <f t="shared" si="82"/>
        <v>202.27</v>
      </c>
      <c r="I623" s="12">
        <f t="shared" si="83"/>
        <v>404.54</v>
      </c>
      <c r="J623" s="13">
        <f t="shared" si="77"/>
        <v>7.9010175582508159E-5</v>
      </c>
    </row>
    <row r="624" spans="1:10" ht="26.1" customHeight="1" x14ac:dyDescent="0.2">
      <c r="A624" s="9" t="s">
        <v>1642</v>
      </c>
      <c r="B624" s="11" t="s">
        <v>681</v>
      </c>
      <c r="C624" s="9" t="s">
        <v>23</v>
      </c>
      <c r="D624" s="9" t="s">
        <v>682</v>
      </c>
      <c r="E624" s="10" t="s">
        <v>160</v>
      </c>
      <c r="F624" s="11">
        <v>6</v>
      </c>
      <c r="G624" s="12">
        <v>32.32</v>
      </c>
      <c r="H624" s="12">
        <f t="shared" si="82"/>
        <v>41.63</v>
      </c>
      <c r="I624" s="12">
        <f t="shared" si="83"/>
        <v>249.78</v>
      </c>
      <c r="J624" s="13">
        <f t="shared" si="77"/>
        <v>4.878420343352669E-5</v>
      </c>
    </row>
    <row r="625" spans="1:10" ht="26.1" customHeight="1" x14ac:dyDescent="0.2">
      <c r="A625" s="9" t="s">
        <v>1643</v>
      </c>
      <c r="B625" s="11" t="s">
        <v>1644</v>
      </c>
      <c r="C625" s="9" t="s">
        <v>43</v>
      </c>
      <c r="D625" s="9" t="s">
        <v>1645</v>
      </c>
      <c r="E625" s="10" t="s">
        <v>61</v>
      </c>
      <c r="F625" s="11">
        <v>1</v>
      </c>
      <c r="G625" s="12">
        <v>149.86000000000001</v>
      </c>
      <c r="H625" s="12">
        <f t="shared" si="82"/>
        <v>193.04</v>
      </c>
      <c r="I625" s="12">
        <f t="shared" si="83"/>
        <v>193.04</v>
      </c>
      <c r="J625" s="13">
        <f t="shared" si="77"/>
        <v>3.7702388625222165E-5</v>
      </c>
    </row>
    <row r="626" spans="1:10" ht="65.099999999999994" customHeight="1" x14ac:dyDescent="0.2">
      <c r="A626" s="9" t="s">
        <v>1646</v>
      </c>
      <c r="B626" s="11" t="s">
        <v>1640</v>
      </c>
      <c r="C626" s="9" t="s">
        <v>23</v>
      </c>
      <c r="D626" s="9" t="s">
        <v>1641</v>
      </c>
      <c r="E626" s="10" t="s">
        <v>61</v>
      </c>
      <c r="F626" s="11">
        <v>2</v>
      </c>
      <c r="G626" s="12">
        <v>157.02000000000001</v>
      </c>
      <c r="H626" s="12">
        <f t="shared" si="82"/>
        <v>202.27</v>
      </c>
      <c r="I626" s="12">
        <f t="shared" si="83"/>
        <v>404.54</v>
      </c>
      <c r="J626" s="13">
        <f t="shared" si="77"/>
        <v>7.9010175582508159E-5</v>
      </c>
    </row>
    <row r="627" spans="1:10" ht="26.1" customHeight="1" x14ac:dyDescent="0.2">
      <c r="A627" s="9" t="s">
        <v>1647</v>
      </c>
      <c r="B627" s="11" t="s">
        <v>1648</v>
      </c>
      <c r="C627" s="9" t="s">
        <v>23</v>
      </c>
      <c r="D627" s="9" t="s">
        <v>1649</v>
      </c>
      <c r="E627" s="10" t="s">
        <v>61</v>
      </c>
      <c r="F627" s="11">
        <v>1</v>
      </c>
      <c r="G627" s="12">
        <v>54.32</v>
      </c>
      <c r="H627" s="12">
        <f t="shared" si="82"/>
        <v>69.97</v>
      </c>
      <c r="I627" s="12">
        <f t="shared" si="83"/>
        <v>69.97</v>
      </c>
      <c r="J627" s="13">
        <f t="shared" si="77"/>
        <v>1.3665748715845394E-5</v>
      </c>
    </row>
    <row r="628" spans="1:10" ht="24" customHeight="1" x14ac:dyDescent="0.2">
      <c r="A628" s="5" t="s">
        <v>1650</v>
      </c>
      <c r="B628" s="5"/>
      <c r="C628" s="5"/>
      <c r="D628" s="5" t="s">
        <v>1651</v>
      </c>
      <c r="E628" s="5"/>
      <c r="F628" s="6"/>
      <c r="G628" s="5"/>
      <c r="H628" s="5"/>
      <c r="I628" s="7">
        <v>589.62</v>
      </c>
      <c r="J628" s="8">
        <f t="shared" si="77"/>
        <v>1.151579070721275E-4</v>
      </c>
    </row>
    <row r="629" spans="1:10" ht="39" customHeight="1" x14ac:dyDescent="0.2">
      <c r="A629" s="9" t="s">
        <v>1652</v>
      </c>
      <c r="B629" s="11" t="s">
        <v>1653</v>
      </c>
      <c r="C629" s="9" t="s">
        <v>23</v>
      </c>
      <c r="D629" s="9" t="s">
        <v>1654</v>
      </c>
      <c r="E629" s="10" t="s">
        <v>61</v>
      </c>
      <c r="F629" s="11">
        <v>2</v>
      </c>
      <c r="G629" s="12">
        <v>31.66</v>
      </c>
      <c r="H629" s="12">
        <f>TRUNC(G629 * (1 + 28.82 / 100), 2)</f>
        <v>40.78</v>
      </c>
      <c r="I629" s="12">
        <f>TRUNC(F629 * H629, 2)</f>
        <v>81.56</v>
      </c>
      <c r="J629" s="13">
        <f t="shared" si="77"/>
        <v>1.592937637936759E-5</v>
      </c>
    </row>
    <row r="630" spans="1:10" ht="26.1" customHeight="1" x14ac:dyDescent="0.2">
      <c r="A630" s="9" t="s">
        <v>1655</v>
      </c>
      <c r="B630" s="11" t="s">
        <v>678</v>
      </c>
      <c r="C630" s="9" t="s">
        <v>23</v>
      </c>
      <c r="D630" s="9" t="s">
        <v>679</v>
      </c>
      <c r="E630" s="10" t="s">
        <v>160</v>
      </c>
      <c r="F630" s="11">
        <v>15</v>
      </c>
      <c r="G630" s="12">
        <v>19.899999999999999</v>
      </c>
      <c r="H630" s="12">
        <f>TRUNC(G630 * (1 + 28.82 / 100), 2)</f>
        <v>25.63</v>
      </c>
      <c r="I630" s="12">
        <f>TRUNC(F630 * H630, 2)</f>
        <v>384.45</v>
      </c>
      <c r="J630" s="13">
        <f t="shared" si="77"/>
        <v>7.5086424093279421E-5</v>
      </c>
    </row>
    <row r="631" spans="1:10" ht="65.099999999999994" customHeight="1" x14ac:dyDescent="0.2">
      <c r="A631" s="9" t="s">
        <v>1656</v>
      </c>
      <c r="B631" s="11" t="s">
        <v>1657</v>
      </c>
      <c r="C631" s="9" t="s">
        <v>23</v>
      </c>
      <c r="D631" s="9" t="s">
        <v>1658</v>
      </c>
      <c r="E631" s="10" t="s">
        <v>61</v>
      </c>
      <c r="F631" s="11">
        <v>1</v>
      </c>
      <c r="G631" s="12">
        <v>43.7</v>
      </c>
      <c r="H631" s="12">
        <f>TRUNC(G631 * (1 + 28.82 / 100), 2)</f>
        <v>56.29</v>
      </c>
      <c r="I631" s="12">
        <f>TRUNC(F631 * H631, 2)</f>
        <v>56.29</v>
      </c>
      <c r="J631" s="13">
        <f t="shared" si="77"/>
        <v>1.0993925899884767E-5</v>
      </c>
    </row>
    <row r="632" spans="1:10" ht="26.1" customHeight="1" x14ac:dyDescent="0.2">
      <c r="A632" s="9" t="s">
        <v>1659</v>
      </c>
      <c r="B632" s="11" t="s">
        <v>1660</v>
      </c>
      <c r="C632" s="9" t="s">
        <v>23</v>
      </c>
      <c r="D632" s="9" t="s">
        <v>1661</v>
      </c>
      <c r="E632" s="10" t="s">
        <v>61</v>
      </c>
      <c r="F632" s="11">
        <v>1</v>
      </c>
      <c r="G632" s="12">
        <v>52.26</v>
      </c>
      <c r="H632" s="12">
        <f>TRUNC(G632 * (1 + 28.82 / 100), 2)</f>
        <v>67.319999999999993</v>
      </c>
      <c r="I632" s="12">
        <f>TRUNC(F632 * H632, 2)</f>
        <v>67.319999999999993</v>
      </c>
      <c r="J632" s="13">
        <f t="shared" si="77"/>
        <v>1.314818069959571E-5</v>
      </c>
    </row>
    <row r="633" spans="1:10" ht="24" customHeight="1" x14ac:dyDescent="0.2">
      <c r="A633" s="5" t="s">
        <v>1662</v>
      </c>
      <c r="B633" s="5"/>
      <c r="C633" s="5"/>
      <c r="D633" s="5" t="s">
        <v>1663</v>
      </c>
      <c r="E633" s="5"/>
      <c r="F633" s="6"/>
      <c r="G633" s="5"/>
      <c r="H633" s="5"/>
      <c r="I633" s="7">
        <v>682.82</v>
      </c>
      <c r="J633" s="8">
        <f t="shared" si="77"/>
        <v>1.3336067654928617E-4</v>
      </c>
    </row>
    <row r="634" spans="1:10" ht="65.099999999999994" customHeight="1" x14ac:dyDescent="0.2">
      <c r="A634" s="9" t="s">
        <v>1664</v>
      </c>
      <c r="B634" s="11" t="s">
        <v>1665</v>
      </c>
      <c r="C634" s="9" t="s">
        <v>23</v>
      </c>
      <c r="D634" s="9" t="s">
        <v>1666</v>
      </c>
      <c r="E634" s="10" t="s">
        <v>61</v>
      </c>
      <c r="F634" s="11">
        <v>4</v>
      </c>
      <c r="G634" s="12">
        <v>19.190000000000001</v>
      </c>
      <c r="H634" s="12">
        <f t="shared" ref="H634:H639" si="84">TRUNC(G634 * (1 + 28.82 / 100), 2)</f>
        <v>24.72</v>
      </c>
      <c r="I634" s="12">
        <f t="shared" ref="I634:I639" si="85">TRUNC(F634 * H634, 2)</f>
        <v>98.88</v>
      </c>
      <c r="J634" s="13">
        <f t="shared" si="77"/>
        <v>1.9312122810101363E-5</v>
      </c>
    </row>
    <row r="635" spans="1:10" ht="39" customHeight="1" x14ac:dyDescent="0.2">
      <c r="A635" s="9" t="s">
        <v>1667</v>
      </c>
      <c r="B635" s="11" t="s">
        <v>1668</v>
      </c>
      <c r="C635" s="9" t="s">
        <v>23</v>
      </c>
      <c r="D635" s="9" t="s">
        <v>1669</v>
      </c>
      <c r="E635" s="10" t="s">
        <v>160</v>
      </c>
      <c r="F635" s="11">
        <v>2</v>
      </c>
      <c r="G635" s="12">
        <v>24.18</v>
      </c>
      <c r="H635" s="12">
        <f t="shared" si="84"/>
        <v>31.14</v>
      </c>
      <c r="I635" s="12">
        <f t="shared" si="85"/>
        <v>62.28</v>
      </c>
      <c r="J635" s="13">
        <f t="shared" si="77"/>
        <v>1.2163824925294429E-5</v>
      </c>
    </row>
    <row r="636" spans="1:10" ht="39" customHeight="1" x14ac:dyDescent="0.2">
      <c r="A636" s="9" t="s">
        <v>1670</v>
      </c>
      <c r="B636" s="11" t="s">
        <v>1671</v>
      </c>
      <c r="C636" s="9" t="s">
        <v>23</v>
      </c>
      <c r="D636" s="9" t="s">
        <v>1672</v>
      </c>
      <c r="E636" s="10" t="s">
        <v>61</v>
      </c>
      <c r="F636" s="11">
        <v>16</v>
      </c>
      <c r="G636" s="12">
        <v>12.44</v>
      </c>
      <c r="H636" s="12">
        <f t="shared" si="84"/>
        <v>16.02</v>
      </c>
      <c r="I636" s="12">
        <f t="shared" si="85"/>
        <v>256.32</v>
      </c>
      <c r="J636" s="13">
        <f t="shared" si="77"/>
        <v>5.0061522235893826E-5</v>
      </c>
    </row>
    <row r="637" spans="1:10" ht="39" customHeight="1" x14ac:dyDescent="0.2">
      <c r="A637" s="9" t="s">
        <v>1673</v>
      </c>
      <c r="B637" s="11" t="s">
        <v>1674</v>
      </c>
      <c r="C637" s="9" t="s">
        <v>23</v>
      </c>
      <c r="D637" s="9" t="s">
        <v>1675</v>
      </c>
      <c r="E637" s="10" t="s">
        <v>61</v>
      </c>
      <c r="F637" s="11">
        <v>2</v>
      </c>
      <c r="G637" s="12">
        <v>60.39</v>
      </c>
      <c r="H637" s="12">
        <f t="shared" si="84"/>
        <v>77.790000000000006</v>
      </c>
      <c r="I637" s="12">
        <f t="shared" si="85"/>
        <v>155.58000000000001</v>
      </c>
      <c r="J637" s="13">
        <f t="shared" si="77"/>
        <v>3.0386125270990802E-5</v>
      </c>
    </row>
    <row r="638" spans="1:10" ht="65.099999999999994" customHeight="1" x14ac:dyDescent="0.2">
      <c r="A638" s="9" t="s">
        <v>1676</v>
      </c>
      <c r="B638" s="11" t="s">
        <v>1665</v>
      </c>
      <c r="C638" s="9" t="s">
        <v>23</v>
      </c>
      <c r="D638" s="9" t="s">
        <v>1666</v>
      </c>
      <c r="E638" s="10" t="s">
        <v>61</v>
      </c>
      <c r="F638" s="11">
        <v>4</v>
      </c>
      <c r="G638" s="12">
        <v>19.190000000000001</v>
      </c>
      <c r="H638" s="12">
        <f t="shared" si="84"/>
        <v>24.72</v>
      </c>
      <c r="I638" s="12">
        <f t="shared" si="85"/>
        <v>98.88</v>
      </c>
      <c r="J638" s="13">
        <f t="shared" si="77"/>
        <v>1.9312122810101363E-5</v>
      </c>
    </row>
    <row r="639" spans="1:10" ht="26.1" customHeight="1" x14ac:dyDescent="0.2">
      <c r="A639" s="9" t="s">
        <v>1677</v>
      </c>
      <c r="B639" s="11" t="s">
        <v>1678</v>
      </c>
      <c r="C639" s="9" t="s">
        <v>23</v>
      </c>
      <c r="D639" s="9" t="s">
        <v>1679</v>
      </c>
      <c r="E639" s="10" t="s">
        <v>61</v>
      </c>
      <c r="F639" s="11">
        <v>1</v>
      </c>
      <c r="G639" s="12">
        <v>8.4499999999999993</v>
      </c>
      <c r="H639" s="12">
        <f t="shared" si="84"/>
        <v>10.88</v>
      </c>
      <c r="I639" s="12">
        <f t="shared" si="85"/>
        <v>10.88</v>
      </c>
      <c r="J639" s="13">
        <f t="shared" si="77"/>
        <v>2.1249584969043574E-6</v>
      </c>
    </row>
    <row r="640" spans="1:10" ht="24" customHeight="1" x14ac:dyDescent="0.2">
      <c r="A640" s="5" t="s">
        <v>1680</v>
      </c>
      <c r="B640" s="5"/>
      <c r="C640" s="5"/>
      <c r="D640" s="5" t="s">
        <v>1681</v>
      </c>
      <c r="E640" s="5"/>
      <c r="F640" s="6"/>
      <c r="G640" s="5"/>
      <c r="H640" s="5"/>
      <c r="I640" s="7">
        <v>161.47</v>
      </c>
      <c r="J640" s="8">
        <f t="shared" si="77"/>
        <v>3.1536493427862735E-5</v>
      </c>
    </row>
    <row r="641" spans="1:10" ht="51.95" customHeight="1" x14ac:dyDescent="0.2">
      <c r="A641" s="9" t="s">
        <v>1682</v>
      </c>
      <c r="B641" s="11" t="s">
        <v>1683</v>
      </c>
      <c r="C641" s="9" t="s">
        <v>23</v>
      </c>
      <c r="D641" s="9" t="s">
        <v>1684</v>
      </c>
      <c r="E641" s="10" t="s">
        <v>61</v>
      </c>
      <c r="F641" s="11">
        <v>1</v>
      </c>
      <c r="G641" s="12">
        <v>38.29</v>
      </c>
      <c r="H641" s="12">
        <f>TRUNC(G641 * (1 + 28.82 / 100), 2)</f>
        <v>49.32</v>
      </c>
      <c r="I641" s="12">
        <f>TRUNC(F641 * H641, 2)</f>
        <v>49.32</v>
      </c>
      <c r="J641" s="13">
        <f t="shared" si="77"/>
        <v>9.6326243628054148E-6</v>
      </c>
    </row>
    <row r="642" spans="1:10" ht="26.1" customHeight="1" x14ac:dyDescent="0.2">
      <c r="A642" s="9" t="s">
        <v>1685</v>
      </c>
      <c r="B642" s="11" t="s">
        <v>678</v>
      </c>
      <c r="C642" s="9" t="s">
        <v>23</v>
      </c>
      <c r="D642" s="9" t="s">
        <v>679</v>
      </c>
      <c r="E642" s="10" t="s">
        <v>160</v>
      </c>
      <c r="F642" s="11">
        <v>1.1000000000000001</v>
      </c>
      <c r="G642" s="12">
        <v>19.899999999999999</v>
      </c>
      <c r="H642" s="12">
        <f>TRUNC(G642 * (1 + 28.82 / 100), 2)</f>
        <v>25.63</v>
      </c>
      <c r="I642" s="12">
        <f>TRUNC(F642 * H642, 2)</f>
        <v>28.19</v>
      </c>
      <c r="J642" s="13">
        <f t="shared" si="77"/>
        <v>5.5057518407843598E-6</v>
      </c>
    </row>
    <row r="643" spans="1:10" ht="26.1" customHeight="1" x14ac:dyDescent="0.2">
      <c r="A643" s="9" t="s">
        <v>1686</v>
      </c>
      <c r="B643" s="11" t="s">
        <v>1687</v>
      </c>
      <c r="C643" s="9" t="s">
        <v>48</v>
      </c>
      <c r="D643" s="9" t="s">
        <v>1688</v>
      </c>
      <c r="E643" s="10" t="s">
        <v>61</v>
      </c>
      <c r="F643" s="11">
        <v>2</v>
      </c>
      <c r="G643" s="12">
        <v>32.590000000000003</v>
      </c>
      <c r="H643" s="12">
        <f>TRUNC(G643 * (1 + 28.82 / 100), 2)</f>
        <v>41.98</v>
      </c>
      <c r="I643" s="12">
        <f>TRUNC(F643 * H643, 2)</f>
        <v>83.96</v>
      </c>
      <c r="J643" s="13">
        <f t="shared" si="77"/>
        <v>1.6398117224272964E-5</v>
      </c>
    </row>
    <row r="644" spans="1:10" ht="24" customHeight="1" x14ac:dyDescent="0.2">
      <c r="A644" s="5" t="s">
        <v>1689</v>
      </c>
      <c r="B644" s="5"/>
      <c r="C644" s="5"/>
      <c r="D644" s="5" t="s">
        <v>1690</v>
      </c>
      <c r="E644" s="5"/>
      <c r="F644" s="6"/>
      <c r="G644" s="5"/>
      <c r="H644" s="5"/>
      <c r="I644" s="7">
        <v>2795.14</v>
      </c>
      <c r="J644" s="8">
        <f t="shared" si="77"/>
        <v>5.4591511884533506E-4</v>
      </c>
    </row>
    <row r="645" spans="1:10" ht="26.1" customHeight="1" x14ac:dyDescent="0.2">
      <c r="A645" s="9" t="s">
        <v>1691</v>
      </c>
      <c r="B645" s="11" t="s">
        <v>681</v>
      </c>
      <c r="C645" s="9" t="s">
        <v>23</v>
      </c>
      <c r="D645" s="9" t="s">
        <v>682</v>
      </c>
      <c r="E645" s="10" t="s">
        <v>160</v>
      </c>
      <c r="F645" s="11">
        <v>20</v>
      </c>
      <c r="G645" s="12">
        <v>32.32</v>
      </c>
      <c r="H645" s="12">
        <f t="shared" ref="H645:H651" si="86">TRUNC(G645 * (1 + 28.82 / 100), 2)</f>
        <v>41.63</v>
      </c>
      <c r="I645" s="12">
        <f t="shared" ref="I645:I651" si="87">TRUNC(F645 * H645, 2)</f>
        <v>832.6</v>
      </c>
      <c r="J645" s="13">
        <f t="shared" ref="J645:J699" si="88">I645 / 5120100</f>
        <v>1.6261401144508896E-4</v>
      </c>
    </row>
    <row r="646" spans="1:10" ht="51.95" customHeight="1" x14ac:dyDescent="0.2">
      <c r="A646" s="9" t="s">
        <v>1692</v>
      </c>
      <c r="B646" s="11" t="s">
        <v>1693</v>
      </c>
      <c r="C646" s="9" t="s">
        <v>23</v>
      </c>
      <c r="D646" s="9" t="s">
        <v>1694</v>
      </c>
      <c r="E646" s="10" t="s">
        <v>61</v>
      </c>
      <c r="F646" s="11">
        <v>2</v>
      </c>
      <c r="G646" s="12">
        <v>164.17</v>
      </c>
      <c r="H646" s="12">
        <f t="shared" si="86"/>
        <v>211.48</v>
      </c>
      <c r="I646" s="12">
        <f t="shared" si="87"/>
        <v>422.96</v>
      </c>
      <c r="J646" s="13">
        <f t="shared" si="88"/>
        <v>8.2607761567156889E-5</v>
      </c>
    </row>
    <row r="647" spans="1:10" ht="26.1" customHeight="1" x14ac:dyDescent="0.2">
      <c r="A647" s="9" t="s">
        <v>1695</v>
      </c>
      <c r="B647" s="11" t="s">
        <v>1648</v>
      </c>
      <c r="C647" s="9" t="s">
        <v>23</v>
      </c>
      <c r="D647" s="9" t="s">
        <v>1649</v>
      </c>
      <c r="E647" s="10" t="s">
        <v>61</v>
      </c>
      <c r="F647" s="11">
        <v>1</v>
      </c>
      <c r="G647" s="12">
        <v>54.32</v>
      </c>
      <c r="H647" s="12">
        <f t="shared" si="86"/>
        <v>69.97</v>
      </c>
      <c r="I647" s="12">
        <f t="shared" si="87"/>
        <v>69.97</v>
      </c>
      <c r="J647" s="13">
        <f t="shared" si="88"/>
        <v>1.3665748715845394E-5</v>
      </c>
    </row>
    <row r="648" spans="1:10" ht="51.95" customHeight="1" x14ac:dyDescent="0.2">
      <c r="A648" s="9" t="s">
        <v>1696</v>
      </c>
      <c r="B648" s="11" t="s">
        <v>1693</v>
      </c>
      <c r="C648" s="9" t="s">
        <v>23</v>
      </c>
      <c r="D648" s="9" t="s">
        <v>1694</v>
      </c>
      <c r="E648" s="10" t="s">
        <v>61</v>
      </c>
      <c r="F648" s="11">
        <v>4</v>
      </c>
      <c r="G648" s="12">
        <v>164.17</v>
      </c>
      <c r="H648" s="12">
        <f t="shared" si="86"/>
        <v>211.48</v>
      </c>
      <c r="I648" s="12">
        <f t="shared" si="87"/>
        <v>845.92</v>
      </c>
      <c r="J648" s="13">
        <f t="shared" si="88"/>
        <v>1.6521552313431378E-4</v>
      </c>
    </row>
    <row r="649" spans="1:10" ht="26.1" customHeight="1" x14ac:dyDescent="0.2">
      <c r="A649" s="9" t="s">
        <v>1697</v>
      </c>
      <c r="B649" s="11" t="s">
        <v>1061</v>
      </c>
      <c r="C649" s="9" t="s">
        <v>23</v>
      </c>
      <c r="D649" s="9" t="s">
        <v>1086</v>
      </c>
      <c r="E649" s="10" t="s">
        <v>61</v>
      </c>
      <c r="F649" s="11">
        <v>2</v>
      </c>
      <c r="G649" s="12">
        <v>149.86000000000001</v>
      </c>
      <c r="H649" s="12">
        <f t="shared" si="86"/>
        <v>193.04</v>
      </c>
      <c r="I649" s="12">
        <f t="shared" si="87"/>
        <v>386.08</v>
      </c>
      <c r="J649" s="13">
        <f t="shared" si="88"/>
        <v>7.5404777250444329E-5</v>
      </c>
    </row>
    <row r="650" spans="1:10" ht="26.1" customHeight="1" x14ac:dyDescent="0.2">
      <c r="A650" s="9" t="s">
        <v>1698</v>
      </c>
      <c r="B650" s="11" t="s">
        <v>1648</v>
      </c>
      <c r="C650" s="9" t="s">
        <v>23</v>
      </c>
      <c r="D650" s="9" t="s">
        <v>1649</v>
      </c>
      <c r="E650" s="10" t="s">
        <v>61</v>
      </c>
      <c r="F650" s="11">
        <v>3</v>
      </c>
      <c r="G650" s="12">
        <v>54.32</v>
      </c>
      <c r="H650" s="12">
        <f t="shared" si="86"/>
        <v>69.97</v>
      </c>
      <c r="I650" s="12">
        <f t="shared" si="87"/>
        <v>209.91</v>
      </c>
      <c r="J650" s="13">
        <f t="shared" si="88"/>
        <v>4.0997246147536179E-5</v>
      </c>
    </row>
    <row r="651" spans="1:10" ht="24" customHeight="1" x14ac:dyDescent="0.2">
      <c r="A651" s="9" t="s">
        <v>1699</v>
      </c>
      <c r="B651" s="11" t="s">
        <v>1700</v>
      </c>
      <c r="C651" s="9" t="s">
        <v>43</v>
      </c>
      <c r="D651" s="9" t="s">
        <v>1701</v>
      </c>
      <c r="E651" s="10" t="s">
        <v>61</v>
      </c>
      <c r="F651" s="11">
        <v>1</v>
      </c>
      <c r="G651" s="12">
        <v>21.51</v>
      </c>
      <c r="H651" s="12">
        <f t="shared" si="86"/>
        <v>27.7</v>
      </c>
      <c r="I651" s="12">
        <f t="shared" si="87"/>
        <v>27.7</v>
      </c>
      <c r="J651" s="13">
        <f t="shared" si="88"/>
        <v>5.4100505849495125E-6</v>
      </c>
    </row>
    <row r="652" spans="1:10" ht="24" customHeight="1" x14ac:dyDescent="0.2">
      <c r="A652" s="5" t="s">
        <v>1702</v>
      </c>
      <c r="B652" s="5"/>
      <c r="C652" s="5"/>
      <c r="D652" s="5" t="s">
        <v>1703</v>
      </c>
      <c r="E652" s="5"/>
      <c r="F652" s="6"/>
      <c r="G652" s="5"/>
      <c r="H652" s="5"/>
      <c r="I652" s="7">
        <v>9531.9500000000007</v>
      </c>
      <c r="J652" s="8">
        <f t="shared" si="88"/>
        <v>1.8616726235815709E-3</v>
      </c>
    </row>
    <row r="653" spans="1:10" ht="26.1" customHeight="1" x14ac:dyDescent="0.2">
      <c r="A653" s="9" t="s">
        <v>1704</v>
      </c>
      <c r="B653" s="11" t="s">
        <v>1705</v>
      </c>
      <c r="C653" s="9" t="s">
        <v>48</v>
      </c>
      <c r="D653" s="9" t="s">
        <v>1706</v>
      </c>
      <c r="E653" s="10" t="s">
        <v>61</v>
      </c>
      <c r="F653" s="11">
        <v>2</v>
      </c>
      <c r="G653" s="12">
        <v>3056.77</v>
      </c>
      <c r="H653" s="12">
        <f t="shared" ref="H653:H662" si="89">TRUNC(G653 * (1 + 28.82 / 100), 2)</f>
        <v>3937.73</v>
      </c>
      <c r="I653" s="12">
        <f t="shared" ref="I653:I662" si="90">TRUNC(F653 * H653, 2)</f>
        <v>7875.46</v>
      </c>
      <c r="J653" s="13">
        <f t="shared" si="88"/>
        <v>1.5381457393410286E-3</v>
      </c>
    </row>
    <row r="654" spans="1:10" ht="24" customHeight="1" x14ac:dyDescent="0.2">
      <c r="A654" s="9" t="s">
        <v>1707</v>
      </c>
      <c r="B654" s="11" t="s">
        <v>1708</v>
      </c>
      <c r="C654" s="9" t="s">
        <v>43</v>
      </c>
      <c r="D654" s="9" t="s">
        <v>1709</v>
      </c>
      <c r="E654" s="10" t="s">
        <v>61</v>
      </c>
      <c r="F654" s="11">
        <v>4</v>
      </c>
      <c r="G654" s="12">
        <v>17.14</v>
      </c>
      <c r="H654" s="12">
        <f t="shared" si="89"/>
        <v>22.07</v>
      </c>
      <c r="I654" s="12">
        <f t="shared" si="90"/>
        <v>88.28</v>
      </c>
      <c r="J654" s="13">
        <f t="shared" si="88"/>
        <v>1.7241850745102634E-5</v>
      </c>
    </row>
    <row r="655" spans="1:10" ht="39" customHeight="1" x14ac:dyDescent="0.2">
      <c r="A655" s="9" t="s">
        <v>1710</v>
      </c>
      <c r="B655" s="11" t="s">
        <v>1711</v>
      </c>
      <c r="C655" s="9" t="s">
        <v>23</v>
      </c>
      <c r="D655" s="9" t="s">
        <v>1712</v>
      </c>
      <c r="E655" s="10" t="s">
        <v>61</v>
      </c>
      <c r="F655" s="11">
        <v>2</v>
      </c>
      <c r="G655" s="12">
        <v>26.74</v>
      </c>
      <c r="H655" s="12">
        <f t="shared" si="89"/>
        <v>34.44</v>
      </c>
      <c r="I655" s="12">
        <f t="shared" si="90"/>
        <v>68.88</v>
      </c>
      <c r="J655" s="13">
        <f t="shared" si="88"/>
        <v>1.3452862248784202E-5</v>
      </c>
    </row>
    <row r="656" spans="1:10" ht="26.1" customHeight="1" x14ac:dyDescent="0.2">
      <c r="A656" s="9" t="s">
        <v>1713</v>
      </c>
      <c r="B656" s="11" t="s">
        <v>1714</v>
      </c>
      <c r="C656" s="9" t="s">
        <v>23</v>
      </c>
      <c r="D656" s="9" t="s">
        <v>1715</v>
      </c>
      <c r="E656" s="10" t="s">
        <v>61</v>
      </c>
      <c r="F656" s="11">
        <v>2</v>
      </c>
      <c r="G656" s="12">
        <v>56.05</v>
      </c>
      <c r="H656" s="12">
        <f t="shared" si="89"/>
        <v>72.2</v>
      </c>
      <c r="I656" s="12">
        <f t="shared" si="90"/>
        <v>144.4</v>
      </c>
      <c r="J656" s="13">
        <f t="shared" si="88"/>
        <v>2.8202574168473273E-5</v>
      </c>
    </row>
    <row r="657" spans="1:10" ht="26.1" customHeight="1" x14ac:dyDescent="0.2">
      <c r="A657" s="9" t="s">
        <v>1716</v>
      </c>
      <c r="B657" s="11" t="s">
        <v>1717</v>
      </c>
      <c r="C657" s="9" t="s">
        <v>23</v>
      </c>
      <c r="D657" s="9" t="s">
        <v>1718</v>
      </c>
      <c r="E657" s="10" t="s">
        <v>61</v>
      </c>
      <c r="F657" s="11">
        <v>2</v>
      </c>
      <c r="G657" s="12">
        <v>198.23</v>
      </c>
      <c r="H657" s="12">
        <f t="shared" si="89"/>
        <v>255.35</v>
      </c>
      <c r="I657" s="12">
        <f t="shared" si="90"/>
        <v>510.7</v>
      </c>
      <c r="J657" s="13">
        <f t="shared" si="88"/>
        <v>9.9744145622155812E-5</v>
      </c>
    </row>
    <row r="658" spans="1:10" ht="51.95" customHeight="1" x14ac:dyDescent="0.2">
      <c r="A658" s="9" t="s">
        <v>1719</v>
      </c>
      <c r="B658" s="11" t="s">
        <v>1720</v>
      </c>
      <c r="C658" s="9" t="s">
        <v>23</v>
      </c>
      <c r="D658" s="9" t="s">
        <v>1721</v>
      </c>
      <c r="E658" s="10" t="s">
        <v>61</v>
      </c>
      <c r="F658" s="11">
        <v>5</v>
      </c>
      <c r="G658" s="12">
        <v>17.45</v>
      </c>
      <c r="H658" s="12">
        <f t="shared" si="89"/>
        <v>22.47</v>
      </c>
      <c r="I658" s="12">
        <f t="shared" si="90"/>
        <v>112.35</v>
      </c>
      <c r="J658" s="13">
        <f t="shared" si="88"/>
        <v>2.1942930802132769E-5</v>
      </c>
    </row>
    <row r="659" spans="1:10" ht="26.1" customHeight="1" x14ac:dyDescent="0.2">
      <c r="A659" s="9" t="s">
        <v>1722</v>
      </c>
      <c r="B659" s="11" t="s">
        <v>1723</v>
      </c>
      <c r="C659" s="9" t="s">
        <v>23</v>
      </c>
      <c r="D659" s="9" t="s">
        <v>1724</v>
      </c>
      <c r="E659" s="10" t="s">
        <v>160</v>
      </c>
      <c r="F659" s="11">
        <v>17</v>
      </c>
      <c r="G659" s="12">
        <v>12.47</v>
      </c>
      <c r="H659" s="12">
        <f t="shared" si="89"/>
        <v>16.059999999999999</v>
      </c>
      <c r="I659" s="12">
        <f t="shared" si="90"/>
        <v>273.02</v>
      </c>
      <c r="J659" s="13">
        <f t="shared" si="88"/>
        <v>5.332317728169371E-5</v>
      </c>
    </row>
    <row r="660" spans="1:10" ht="26.1" customHeight="1" x14ac:dyDescent="0.2">
      <c r="A660" s="9" t="s">
        <v>1725</v>
      </c>
      <c r="B660" s="11" t="s">
        <v>1687</v>
      </c>
      <c r="C660" s="9" t="s">
        <v>48</v>
      </c>
      <c r="D660" s="9" t="s">
        <v>1726</v>
      </c>
      <c r="E660" s="10" t="s">
        <v>61</v>
      </c>
      <c r="F660" s="11">
        <v>3</v>
      </c>
      <c r="G660" s="12">
        <v>32.590000000000003</v>
      </c>
      <c r="H660" s="12">
        <f t="shared" si="89"/>
        <v>41.98</v>
      </c>
      <c r="I660" s="12">
        <f t="shared" si="90"/>
        <v>125.94</v>
      </c>
      <c r="J660" s="13">
        <f t="shared" si="88"/>
        <v>2.4597175836409444E-5</v>
      </c>
    </row>
    <row r="661" spans="1:10" ht="26.1" customHeight="1" x14ac:dyDescent="0.2">
      <c r="A661" s="9" t="s">
        <v>1727</v>
      </c>
      <c r="B661" s="11" t="s">
        <v>1728</v>
      </c>
      <c r="C661" s="9" t="s">
        <v>23</v>
      </c>
      <c r="D661" s="9" t="s">
        <v>1729</v>
      </c>
      <c r="E661" s="10" t="s">
        <v>61</v>
      </c>
      <c r="F661" s="11">
        <v>3</v>
      </c>
      <c r="G661" s="12">
        <v>15.84</v>
      </c>
      <c r="H661" s="12">
        <f t="shared" si="89"/>
        <v>20.399999999999999</v>
      </c>
      <c r="I661" s="12">
        <f t="shared" si="90"/>
        <v>61.2</v>
      </c>
      <c r="J661" s="13">
        <f t="shared" si="88"/>
        <v>1.195289154508701E-5</v>
      </c>
    </row>
    <row r="662" spans="1:10" ht="26.1" customHeight="1" x14ac:dyDescent="0.2">
      <c r="A662" s="9" t="s">
        <v>1730</v>
      </c>
      <c r="B662" s="11" t="s">
        <v>1731</v>
      </c>
      <c r="C662" s="9" t="s">
        <v>23</v>
      </c>
      <c r="D662" s="9" t="s">
        <v>1732</v>
      </c>
      <c r="E662" s="10" t="s">
        <v>61</v>
      </c>
      <c r="F662" s="11">
        <v>2</v>
      </c>
      <c r="G662" s="12">
        <v>105.47</v>
      </c>
      <c r="H662" s="12">
        <f t="shared" si="89"/>
        <v>135.86000000000001</v>
      </c>
      <c r="I662" s="12">
        <f t="shared" si="90"/>
        <v>271.72000000000003</v>
      </c>
      <c r="J662" s="13">
        <f t="shared" si="88"/>
        <v>5.306927599070331E-5</v>
      </c>
    </row>
    <row r="663" spans="1:10" ht="24" customHeight="1" x14ac:dyDescent="0.2">
      <c r="A663" s="5" t="s">
        <v>1733</v>
      </c>
      <c r="B663" s="5"/>
      <c r="C663" s="5"/>
      <c r="D663" s="5" t="s">
        <v>1734</v>
      </c>
      <c r="E663" s="5"/>
      <c r="F663" s="6"/>
      <c r="G663" s="5"/>
      <c r="H663" s="5"/>
      <c r="I663" s="7">
        <v>1163.6300000000001</v>
      </c>
      <c r="J663" s="8">
        <f t="shared" si="88"/>
        <v>2.2726704556551633E-4</v>
      </c>
    </row>
    <row r="664" spans="1:10" ht="26.1" customHeight="1" x14ac:dyDescent="0.2">
      <c r="A664" s="9" t="s">
        <v>1735</v>
      </c>
      <c r="B664" s="11" t="s">
        <v>1687</v>
      </c>
      <c r="C664" s="9" t="s">
        <v>48</v>
      </c>
      <c r="D664" s="9" t="s">
        <v>1688</v>
      </c>
      <c r="E664" s="10" t="s">
        <v>61</v>
      </c>
      <c r="F664" s="11">
        <v>3</v>
      </c>
      <c r="G664" s="12">
        <v>32.590000000000003</v>
      </c>
      <c r="H664" s="12">
        <f t="shared" ref="H664:H669" si="91">TRUNC(G664 * (1 + 28.82 / 100), 2)</f>
        <v>41.98</v>
      </c>
      <c r="I664" s="12">
        <f t="shared" ref="I664:I669" si="92">TRUNC(F664 * H664, 2)</f>
        <v>125.94</v>
      </c>
      <c r="J664" s="13">
        <f t="shared" si="88"/>
        <v>2.4597175836409444E-5</v>
      </c>
    </row>
    <row r="665" spans="1:10" ht="26.1" customHeight="1" x14ac:dyDescent="0.2">
      <c r="A665" s="9" t="s">
        <v>1736</v>
      </c>
      <c r="B665" s="11" t="s">
        <v>1609</v>
      </c>
      <c r="C665" s="9" t="s">
        <v>23</v>
      </c>
      <c r="D665" s="9" t="s">
        <v>1610</v>
      </c>
      <c r="E665" s="10" t="s">
        <v>61</v>
      </c>
      <c r="F665" s="11">
        <v>2</v>
      </c>
      <c r="G665" s="12">
        <v>77.02</v>
      </c>
      <c r="H665" s="12">
        <f t="shared" si="91"/>
        <v>99.21</v>
      </c>
      <c r="I665" s="12">
        <f t="shared" si="92"/>
        <v>198.42</v>
      </c>
      <c r="J665" s="13">
        <f t="shared" si="88"/>
        <v>3.8753149352551708E-5</v>
      </c>
    </row>
    <row r="666" spans="1:10" ht="26.1" customHeight="1" x14ac:dyDescent="0.2">
      <c r="A666" s="9" t="s">
        <v>1737</v>
      </c>
      <c r="B666" s="11" t="s">
        <v>1738</v>
      </c>
      <c r="C666" s="9" t="s">
        <v>23</v>
      </c>
      <c r="D666" s="9" t="s">
        <v>1739</v>
      </c>
      <c r="E666" s="10" t="s">
        <v>61</v>
      </c>
      <c r="F666" s="11">
        <v>2</v>
      </c>
      <c r="G666" s="12">
        <v>55.71</v>
      </c>
      <c r="H666" s="12">
        <f t="shared" si="91"/>
        <v>71.760000000000005</v>
      </c>
      <c r="I666" s="12">
        <f t="shared" si="92"/>
        <v>143.52000000000001</v>
      </c>
      <c r="J666" s="13">
        <f t="shared" si="88"/>
        <v>2.8030702525341304E-5</v>
      </c>
    </row>
    <row r="667" spans="1:10" ht="39" customHeight="1" x14ac:dyDescent="0.2">
      <c r="A667" s="9" t="s">
        <v>1740</v>
      </c>
      <c r="B667" s="11" t="s">
        <v>1653</v>
      </c>
      <c r="C667" s="9" t="s">
        <v>23</v>
      </c>
      <c r="D667" s="9" t="s">
        <v>1654</v>
      </c>
      <c r="E667" s="10" t="s">
        <v>61</v>
      </c>
      <c r="F667" s="11">
        <v>4</v>
      </c>
      <c r="G667" s="12">
        <v>31.66</v>
      </c>
      <c r="H667" s="12">
        <f t="shared" si="91"/>
        <v>40.78</v>
      </c>
      <c r="I667" s="12">
        <f t="shared" si="92"/>
        <v>163.12</v>
      </c>
      <c r="J667" s="13">
        <f t="shared" si="88"/>
        <v>3.1858752758735179E-5</v>
      </c>
    </row>
    <row r="668" spans="1:10" ht="26.1" customHeight="1" x14ac:dyDescent="0.2">
      <c r="A668" s="9" t="s">
        <v>1741</v>
      </c>
      <c r="B668" s="11" t="s">
        <v>1088</v>
      </c>
      <c r="C668" s="9" t="s">
        <v>23</v>
      </c>
      <c r="D668" s="9" t="s">
        <v>1742</v>
      </c>
      <c r="E668" s="10" t="s">
        <v>61</v>
      </c>
      <c r="F668" s="11">
        <v>2</v>
      </c>
      <c r="G668" s="12">
        <v>181.87</v>
      </c>
      <c r="H668" s="12">
        <f t="shared" si="91"/>
        <v>234.28</v>
      </c>
      <c r="I668" s="12">
        <f t="shared" si="92"/>
        <v>468.56</v>
      </c>
      <c r="J668" s="13">
        <f t="shared" si="88"/>
        <v>9.1513837620358981E-5</v>
      </c>
    </row>
    <row r="669" spans="1:10" ht="26.1" customHeight="1" x14ac:dyDescent="0.2">
      <c r="A669" s="9" t="s">
        <v>1743</v>
      </c>
      <c r="B669" s="11" t="s">
        <v>678</v>
      </c>
      <c r="C669" s="9" t="s">
        <v>23</v>
      </c>
      <c r="D669" s="9" t="s">
        <v>679</v>
      </c>
      <c r="E669" s="10" t="s">
        <v>160</v>
      </c>
      <c r="F669" s="11">
        <v>2.5</v>
      </c>
      <c r="G669" s="12">
        <v>19.899999999999999</v>
      </c>
      <c r="H669" s="12">
        <f t="shared" si="91"/>
        <v>25.63</v>
      </c>
      <c r="I669" s="12">
        <f t="shared" si="92"/>
        <v>64.069999999999993</v>
      </c>
      <c r="J669" s="13">
        <f t="shared" si="88"/>
        <v>1.2513427472119683E-5</v>
      </c>
    </row>
    <row r="670" spans="1:10" ht="24" customHeight="1" x14ac:dyDescent="0.2">
      <c r="A670" s="5" t="s">
        <v>1744</v>
      </c>
      <c r="B670" s="5"/>
      <c r="C670" s="5"/>
      <c r="D670" s="5" t="s">
        <v>1745</v>
      </c>
      <c r="E670" s="5"/>
      <c r="F670" s="6"/>
      <c r="G670" s="5"/>
      <c r="H670" s="5"/>
      <c r="I670" s="7">
        <v>1990.84</v>
      </c>
      <c r="J670" s="8">
        <f t="shared" si="88"/>
        <v>3.8882834319642194E-4</v>
      </c>
    </row>
    <row r="671" spans="1:10" ht="26.1" customHeight="1" x14ac:dyDescent="0.2">
      <c r="A671" s="9" t="s">
        <v>1746</v>
      </c>
      <c r="B671" s="11" t="s">
        <v>1747</v>
      </c>
      <c r="C671" s="9" t="s">
        <v>48</v>
      </c>
      <c r="D671" s="9" t="s">
        <v>1748</v>
      </c>
      <c r="E671" s="10" t="s">
        <v>61</v>
      </c>
      <c r="F671" s="11">
        <v>1</v>
      </c>
      <c r="G671" s="12">
        <v>964.15</v>
      </c>
      <c r="H671" s="12">
        <f>TRUNC(G671 * (1 + 28.82 / 100), 2)</f>
        <v>1242.01</v>
      </c>
      <c r="I671" s="12">
        <f>TRUNC(F671 * H671, 2)</f>
        <v>1242.01</v>
      </c>
      <c r="J671" s="13">
        <f t="shared" si="88"/>
        <v>2.4257534032538428E-4</v>
      </c>
    </row>
    <row r="672" spans="1:10" ht="39" customHeight="1" x14ac:dyDescent="0.2">
      <c r="A672" s="9" t="s">
        <v>1749</v>
      </c>
      <c r="B672" s="11" t="s">
        <v>1750</v>
      </c>
      <c r="C672" s="9" t="s">
        <v>23</v>
      </c>
      <c r="D672" s="9" t="s">
        <v>1751</v>
      </c>
      <c r="E672" s="10" t="s">
        <v>61</v>
      </c>
      <c r="F672" s="11">
        <v>1</v>
      </c>
      <c r="G672" s="12">
        <v>581.29999999999995</v>
      </c>
      <c r="H672" s="12">
        <f>TRUNC(G672 * (1 + 28.82 / 100), 2)</f>
        <v>748.83</v>
      </c>
      <c r="I672" s="12">
        <f>TRUNC(F672 * H672, 2)</f>
        <v>748.83</v>
      </c>
      <c r="J672" s="13">
        <f t="shared" si="88"/>
        <v>1.4625300287103769E-4</v>
      </c>
    </row>
    <row r="673" spans="1:10" ht="24" customHeight="1" x14ac:dyDescent="0.2">
      <c r="A673" s="5" t="s">
        <v>1752</v>
      </c>
      <c r="B673" s="5"/>
      <c r="C673" s="5"/>
      <c r="D673" s="5" t="s">
        <v>1753</v>
      </c>
      <c r="E673" s="5"/>
      <c r="F673" s="6"/>
      <c r="G673" s="5"/>
      <c r="H673" s="5"/>
      <c r="I673" s="7">
        <v>27204.6</v>
      </c>
      <c r="J673" s="8">
        <f t="shared" si="88"/>
        <v>5.3132946622136282E-3</v>
      </c>
    </row>
    <row r="674" spans="1:10" ht="24" customHeight="1" x14ac:dyDescent="0.2">
      <c r="A674" s="5" t="s">
        <v>1754</v>
      </c>
      <c r="B674" s="5"/>
      <c r="C674" s="5"/>
      <c r="D674" s="5" t="s">
        <v>1755</v>
      </c>
      <c r="E674" s="5"/>
      <c r="F674" s="6"/>
      <c r="G674" s="5"/>
      <c r="H674" s="5"/>
      <c r="I674" s="7">
        <v>14838.94</v>
      </c>
      <c r="J674" s="8">
        <f t="shared" si="88"/>
        <v>2.898173863791723E-3</v>
      </c>
    </row>
    <row r="675" spans="1:10" ht="39" customHeight="1" x14ac:dyDescent="0.2">
      <c r="A675" s="9" t="s">
        <v>1756</v>
      </c>
      <c r="B675" s="11" t="s">
        <v>1757</v>
      </c>
      <c r="C675" s="9" t="s">
        <v>43</v>
      </c>
      <c r="D675" s="9" t="s">
        <v>1758</v>
      </c>
      <c r="E675" s="10" t="s">
        <v>721</v>
      </c>
      <c r="F675" s="11">
        <v>2</v>
      </c>
      <c r="G675" s="12">
        <v>1046.0899999999999</v>
      </c>
      <c r="H675" s="12">
        <f>TRUNC(G675 * (1 + 28.82 / 100), 2)</f>
        <v>1347.57</v>
      </c>
      <c r="I675" s="12">
        <f>TRUNC(F675 * H675, 2)</f>
        <v>2695.14</v>
      </c>
      <c r="J675" s="13">
        <f t="shared" si="88"/>
        <v>5.2638425030761119E-4</v>
      </c>
    </row>
    <row r="676" spans="1:10" ht="26.1" customHeight="1" x14ac:dyDescent="0.2">
      <c r="A676" s="9" t="s">
        <v>1759</v>
      </c>
      <c r="B676" s="11" t="s">
        <v>1760</v>
      </c>
      <c r="C676" s="9" t="s">
        <v>43</v>
      </c>
      <c r="D676" s="9" t="s">
        <v>1761</v>
      </c>
      <c r="E676" s="10" t="s">
        <v>721</v>
      </c>
      <c r="F676" s="11">
        <v>2</v>
      </c>
      <c r="G676" s="12">
        <v>1505.15</v>
      </c>
      <c r="H676" s="12">
        <f>TRUNC(G676 * (1 + 28.82 / 100), 2)</f>
        <v>1938.93</v>
      </c>
      <c r="I676" s="12">
        <f>TRUNC(F676 * H676, 2)</f>
        <v>3877.86</v>
      </c>
      <c r="J676" s="13">
        <f t="shared" si="88"/>
        <v>7.5737973867697904E-4</v>
      </c>
    </row>
    <row r="677" spans="1:10" ht="24" customHeight="1" x14ac:dyDescent="0.2">
      <c r="A677" s="9" t="s">
        <v>1762</v>
      </c>
      <c r="B677" s="11" t="s">
        <v>1763</v>
      </c>
      <c r="C677" s="9" t="s">
        <v>43</v>
      </c>
      <c r="D677" s="9" t="s">
        <v>1764</v>
      </c>
      <c r="E677" s="10" t="s">
        <v>61</v>
      </c>
      <c r="F677" s="11">
        <v>1</v>
      </c>
      <c r="G677" s="12">
        <v>2725.8</v>
      </c>
      <c r="H677" s="12">
        <f>TRUNC(G677 * (1 + 28.82 / 100), 2)</f>
        <v>3511.37</v>
      </c>
      <c r="I677" s="12">
        <f>TRUNC(F677 * H677, 2)</f>
        <v>3511.37</v>
      </c>
      <c r="J677" s="13">
        <f t="shared" si="88"/>
        <v>6.8580105857307476E-4</v>
      </c>
    </row>
    <row r="678" spans="1:10" ht="26.1" customHeight="1" x14ac:dyDescent="0.2">
      <c r="A678" s="9" t="s">
        <v>1765</v>
      </c>
      <c r="B678" s="11" t="s">
        <v>1766</v>
      </c>
      <c r="C678" s="9" t="s">
        <v>43</v>
      </c>
      <c r="D678" s="9" t="s">
        <v>1767</v>
      </c>
      <c r="E678" s="10" t="s">
        <v>1768</v>
      </c>
      <c r="F678" s="11">
        <v>1</v>
      </c>
      <c r="G678" s="12">
        <v>2660.98</v>
      </c>
      <c r="H678" s="12">
        <f>TRUNC(G678 * (1 + 28.82 / 100), 2)</f>
        <v>3427.87</v>
      </c>
      <c r="I678" s="12">
        <f>TRUNC(F678 * H678, 2)</f>
        <v>3427.87</v>
      </c>
      <c r="J678" s="13">
        <f t="shared" si="88"/>
        <v>6.6949278334407531E-4</v>
      </c>
    </row>
    <row r="679" spans="1:10" ht="24" customHeight="1" x14ac:dyDescent="0.2">
      <c r="A679" s="9" t="s">
        <v>1769</v>
      </c>
      <c r="B679" s="11" t="s">
        <v>1770</v>
      </c>
      <c r="C679" s="9" t="s">
        <v>43</v>
      </c>
      <c r="D679" s="9" t="s">
        <v>1771</v>
      </c>
      <c r="E679" s="10" t="s">
        <v>61</v>
      </c>
      <c r="F679" s="11">
        <v>1</v>
      </c>
      <c r="G679" s="12">
        <v>1029.8900000000001</v>
      </c>
      <c r="H679" s="12">
        <f>TRUNC(G679 * (1 + 28.82 / 100), 2)</f>
        <v>1326.7</v>
      </c>
      <c r="I679" s="12">
        <f>TRUNC(F679 * H679, 2)</f>
        <v>1326.7</v>
      </c>
      <c r="J679" s="13">
        <f t="shared" si="88"/>
        <v>2.5911603288998261E-4</v>
      </c>
    </row>
    <row r="680" spans="1:10" ht="24" customHeight="1" x14ac:dyDescent="0.2">
      <c r="A680" s="5" t="s">
        <v>1772</v>
      </c>
      <c r="B680" s="5"/>
      <c r="C680" s="5"/>
      <c r="D680" s="5" t="s">
        <v>1773</v>
      </c>
      <c r="E680" s="5"/>
      <c r="F680" s="6"/>
      <c r="G680" s="5"/>
      <c r="H680" s="5"/>
      <c r="I680" s="7">
        <v>12365.66</v>
      </c>
      <c r="J680" s="8">
        <f t="shared" si="88"/>
        <v>2.4151207984219056E-3</v>
      </c>
    </row>
    <row r="681" spans="1:10" ht="39" customHeight="1" x14ac:dyDescent="0.2">
      <c r="A681" s="9" t="s">
        <v>1774</v>
      </c>
      <c r="B681" s="11" t="s">
        <v>1775</v>
      </c>
      <c r="C681" s="9" t="s">
        <v>23</v>
      </c>
      <c r="D681" s="9" t="s">
        <v>1776</v>
      </c>
      <c r="E681" s="10" t="s">
        <v>54</v>
      </c>
      <c r="F681" s="11">
        <v>47.84</v>
      </c>
      <c r="G681" s="12">
        <v>162.13999999999999</v>
      </c>
      <c r="H681" s="12">
        <f>TRUNC(G681 * (1 + 28.82 / 100), 2)</f>
        <v>208.86</v>
      </c>
      <c r="I681" s="12">
        <f>TRUNC(F681 * H681, 2)</f>
        <v>9991.86</v>
      </c>
      <c r="J681" s="13">
        <f t="shared" si="88"/>
        <v>1.9514970410734165E-3</v>
      </c>
    </row>
    <row r="682" spans="1:10" ht="24" customHeight="1" x14ac:dyDescent="0.2">
      <c r="A682" s="9" t="s">
        <v>1777</v>
      </c>
      <c r="B682" s="11" t="s">
        <v>1778</v>
      </c>
      <c r="C682" s="9" t="s">
        <v>43</v>
      </c>
      <c r="D682" s="9" t="s">
        <v>1779</v>
      </c>
      <c r="E682" s="10" t="s">
        <v>340</v>
      </c>
      <c r="F682" s="11">
        <v>20</v>
      </c>
      <c r="G682" s="12">
        <v>92.14</v>
      </c>
      <c r="H682" s="12">
        <f>TRUNC(G682 * (1 + 28.82 / 100), 2)</f>
        <v>118.69</v>
      </c>
      <c r="I682" s="12">
        <f>TRUNC(F682 * H682, 2)</f>
        <v>2373.8000000000002</v>
      </c>
      <c r="J682" s="13">
        <f t="shared" si="88"/>
        <v>4.6362375734848934E-4</v>
      </c>
    </row>
    <row r="683" spans="1:10" ht="24" customHeight="1" x14ac:dyDescent="0.2">
      <c r="A683" s="5" t="s">
        <v>1780</v>
      </c>
      <c r="B683" s="5"/>
      <c r="C683" s="5"/>
      <c r="D683" s="5" t="s">
        <v>1781</v>
      </c>
      <c r="E683" s="5"/>
      <c r="F683" s="6"/>
      <c r="G683" s="5"/>
      <c r="H683" s="5"/>
      <c r="I683" s="7">
        <v>16310.41</v>
      </c>
      <c r="J683" s="8">
        <f t="shared" si="88"/>
        <v>3.1855647350637682E-3</v>
      </c>
    </row>
    <row r="684" spans="1:10" ht="24" customHeight="1" x14ac:dyDescent="0.2">
      <c r="A684" s="5" t="s">
        <v>1782</v>
      </c>
      <c r="B684" s="5"/>
      <c r="C684" s="5"/>
      <c r="D684" s="5" t="s">
        <v>1783</v>
      </c>
      <c r="E684" s="5"/>
      <c r="F684" s="6"/>
      <c r="G684" s="5"/>
      <c r="H684" s="5"/>
      <c r="I684" s="7">
        <v>6007.23</v>
      </c>
      <c r="J684" s="8">
        <f t="shared" si="88"/>
        <v>1.1732641940587097E-3</v>
      </c>
    </row>
    <row r="685" spans="1:10" ht="26.1" customHeight="1" x14ac:dyDescent="0.2">
      <c r="A685" s="9" t="s">
        <v>1784</v>
      </c>
      <c r="B685" s="11" t="s">
        <v>1785</v>
      </c>
      <c r="C685" s="9" t="s">
        <v>43</v>
      </c>
      <c r="D685" s="9" t="s">
        <v>1786</v>
      </c>
      <c r="E685" s="10" t="s">
        <v>340</v>
      </c>
      <c r="F685" s="11">
        <v>14</v>
      </c>
      <c r="G685" s="12">
        <v>55.81</v>
      </c>
      <c r="H685" s="12">
        <f>TRUNC(G685 * (1 + 28.82 / 100), 2)</f>
        <v>71.89</v>
      </c>
      <c r="I685" s="12">
        <f>TRUNC(F685 * H685, 2)</f>
        <v>1006.46</v>
      </c>
      <c r="J685" s="13">
        <f t="shared" si="88"/>
        <v>1.9657037948477569E-4</v>
      </c>
    </row>
    <row r="686" spans="1:10" ht="26.1" customHeight="1" x14ac:dyDescent="0.2">
      <c r="A686" s="9" t="s">
        <v>1787</v>
      </c>
      <c r="B686" s="11" t="s">
        <v>1788</v>
      </c>
      <c r="C686" s="9" t="s">
        <v>43</v>
      </c>
      <c r="D686" s="9" t="s">
        <v>1789</v>
      </c>
      <c r="E686" s="10" t="s">
        <v>340</v>
      </c>
      <c r="F686" s="11">
        <v>39</v>
      </c>
      <c r="G686" s="12">
        <v>48.6</v>
      </c>
      <c r="H686" s="12">
        <f>TRUNC(G686 * (1 + 28.82 / 100), 2)</f>
        <v>62.6</v>
      </c>
      <c r="I686" s="12">
        <f>TRUNC(F686 * H686, 2)</f>
        <v>2441.4</v>
      </c>
      <c r="J686" s="13">
        <f t="shared" si="88"/>
        <v>4.7682662447999063E-4</v>
      </c>
    </row>
    <row r="687" spans="1:10" ht="39" customHeight="1" x14ac:dyDescent="0.2">
      <c r="A687" s="9" t="s">
        <v>1790</v>
      </c>
      <c r="B687" s="11" t="s">
        <v>1791</v>
      </c>
      <c r="C687" s="9" t="s">
        <v>43</v>
      </c>
      <c r="D687" s="9" t="s">
        <v>1792</v>
      </c>
      <c r="E687" s="10" t="s">
        <v>340</v>
      </c>
      <c r="F687" s="11">
        <v>53</v>
      </c>
      <c r="G687" s="12">
        <v>37.49</v>
      </c>
      <c r="H687" s="12">
        <f>TRUNC(G687 * (1 + 28.82 / 100), 2)</f>
        <v>48.29</v>
      </c>
      <c r="I687" s="12">
        <f>TRUNC(F687 * H687, 2)</f>
        <v>2559.37</v>
      </c>
      <c r="J687" s="13">
        <f t="shared" si="88"/>
        <v>4.9986719009394349E-4</v>
      </c>
    </row>
    <row r="688" spans="1:10" ht="24" customHeight="1" x14ac:dyDescent="0.2">
      <c r="A688" s="5" t="s">
        <v>1793</v>
      </c>
      <c r="B688" s="5"/>
      <c r="C688" s="5"/>
      <c r="D688" s="5" t="s">
        <v>1794</v>
      </c>
      <c r="E688" s="5"/>
      <c r="F688" s="6"/>
      <c r="G688" s="5"/>
      <c r="H688" s="5"/>
      <c r="I688" s="7">
        <v>6431.9</v>
      </c>
      <c r="J688" s="8">
        <f t="shared" si="88"/>
        <v>1.2562059334778617E-3</v>
      </c>
    </row>
    <row r="689" spans="1:10" ht="26.1" customHeight="1" x14ac:dyDescent="0.2">
      <c r="A689" s="9" t="s">
        <v>1795</v>
      </c>
      <c r="B689" s="11" t="s">
        <v>1796</v>
      </c>
      <c r="C689" s="9" t="s">
        <v>23</v>
      </c>
      <c r="D689" s="9" t="s">
        <v>1797</v>
      </c>
      <c r="E689" s="10" t="s">
        <v>54</v>
      </c>
      <c r="F689" s="11">
        <v>47</v>
      </c>
      <c r="G689" s="12">
        <v>105.07</v>
      </c>
      <c r="H689" s="12">
        <f>TRUNC(G689 * (1 + 28.82 / 100), 2)</f>
        <v>135.35</v>
      </c>
      <c r="I689" s="12">
        <f>TRUNC(F689 * H689, 2)</f>
        <v>6361.45</v>
      </c>
      <c r="J689" s="13">
        <f t="shared" si="88"/>
        <v>1.2424464365930353E-3</v>
      </c>
    </row>
    <row r="690" spans="1:10" ht="26.1" customHeight="1" x14ac:dyDescent="0.2">
      <c r="A690" s="9" t="s">
        <v>1798</v>
      </c>
      <c r="B690" s="11" t="s">
        <v>1799</v>
      </c>
      <c r="C690" s="9" t="s">
        <v>43</v>
      </c>
      <c r="D690" s="9" t="s">
        <v>1800</v>
      </c>
      <c r="E690" s="10" t="s">
        <v>721</v>
      </c>
      <c r="F690" s="11">
        <v>1</v>
      </c>
      <c r="G690" s="12">
        <v>54.69</v>
      </c>
      <c r="H690" s="12">
        <f>TRUNC(G690 * (1 + 28.82 / 100), 2)</f>
        <v>70.45</v>
      </c>
      <c r="I690" s="12">
        <f>TRUNC(F690 * H690, 2)</f>
        <v>70.45</v>
      </c>
      <c r="J690" s="13">
        <f t="shared" si="88"/>
        <v>1.3759496884826468E-5</v>
      </c>
    </row>
    <row r="691" spans="1:10" ht="24" customHeight="1" x14ac:dyDescent="0.2">
      <c r="A691" s="5" t="s">
        <v>1801</v>
      </c>
      <c r="B691" s="5"/>
      <c r="C691" s="5"/>
      <c r="D691" s="5" t="s">
        <v>1802</v>
      </c>
      <c r="E691" s="5"/>
      <c r="F691" s="6"/>
      <c r="G691" s="5"/>
      <c r="H691" s="5"/>
      <c r="I691" s="7">
        <v>155.32</v>
      </c>
      <c r="J691" s="8">
        <f t="shared" si="88"/>
        <v>3.0335345012792719E-5</v>
      </c>
    </row>
    <row r="692" spans="1:10" ht="26.1" customHeight="1" x14ac:dyDescent="0.2">
      <c r="A692" s="9" t="s">
        <v>1803</v>
      </c>
      <c r="B692" s="11" t="s">
        <v>1804</v>
      </c>
      <c r="C692" s="9" t="s">
        <v>43</v>
      </c>
      <c r="D692" s="9" t="s">
        <v>1805</v>
      </c>
      <c r="E692" s="10" t="s">
        <v>1768</v>
      </c>
      <c r="F692" s="11">
        <v>4</v>
      </c>
      <c r="G692" s="12">
        <v>30.15</v>
      </c>
      <c r="H692" s="12">
        <f>TRUNC(G692 * (1 + 28.82 / 100), 2)</f>
        <v>38.83</v>
      </c>
      <c r="I692" s="12">
        <f>TRUNC(F692 * H692, 2)</f>
        <v>155.32</v>
      </c>
      <c r="J692" s="13">
        <f t="shared" si="88"/>
        <v>3.0335345012792719E-5</v>
      </c>
    </row>
    <row r="693" spans="1:10" ht="24" customHeight="1" x14ac:dyDescent="0.2">
      <c r="A693" s="5" t="s">
        <v>1806</v>
      </c>
      <c r="B693" s="5"/>
      <c r="C693" s="5"/>
      <c r="D693" s="5" t="s">
        <v>1807</v>
      </c>
      <c r="E693" s="5"/>
      <c r="F693" s="6"/>
      <c r="G693" s="5"/>
      <c r="H693" s="5"/>
      <c r="I693" s="7">
        <v>3715.96</v>
      </c>
      <c r="J693" s="8">
        <f t="shared" si="88"/>
        <v>7.2575926251440407E-4</v>
      </c>
    </row>
    <row r="694" spans="1:10" ht="39" customHeight="1" x14ac:dyDescent="0.2">
      <c r="A694" s="9" t="s">
        <v>1808</v>
      </c>
      <c r="B694" s="11" t="s">
        <v>1809</v>
      </c>
      <c r="C694" s="9" t="s">
        <v>43</v>
      </c>
      <c r="D694" s="9" t="s">
        <v>1810</v>
      </c>
      <c r="E694" s="10" t="s">
        <v>45</v>
      </c>
      <c r="F694" s="11">
        <v>2</v>
      </c>
      <c r="G694" s="12">
        <v>1442.31</v>
      </c>
      <c r="H694" s="12">
        <f>TRUNC(G694 * (1 + 28.82 / 100), 2)</f>
        <v>1857.98</v>
      </c>
      <c r="I694" s="12">
        <f>TRUNC(F694 * H694, 2)</f>
        <v>3715.96</v>
      </c>
      <c r="J694" s="13">
        <f t="shared" si="88"/>
        <v>7.2575926251440407E-4</v>
      </c>
    </row>
    <row r="695" spans="1:10" ht="24" customHeight="1" x14ac:dyDescent="0.2">
      <c r="A695" s="5" t="s">
        <v>1811</v>
      </c>
      <c r="B695" s="5"/>
      <c r="C695" s="5"/>
      <c r="D695" s="5" t="s">
        <v>1812</v>
      </c>
      <c r="E695" s="5"/>
      <c r="F695" s="6"/>
      <c r="G695" s="5"/>
      <c r="H695" s="5"/>
      <c r="I695" s="7">
        <v>28334.799999999999</v>
      </c>
      <c r="J695" s="8">
        <f t="shared" si="88"/>
        <v>5.5340325384269839E-3</v>
      </c>
    </row>
    <row r="696" spans="1:10" ht="26.1" customHeight="1" x14ac:dyDescent="0.2">
      <c r="A696" s="9" t="s">
        <v>1813</v>
      </c>
      <c r="B696" s="11" t="s">
        <v>1814</v>
      </c>
      <c r="C696" s="9" t="s">
        <v>23</v>
      </c>
      <c r="D696" s="9" t="s">
        <v>1815</v>
      </c>
      <c r="E696" s="10" t="s">
        <v>54</v>
      </c>
      <c r="F696" s="11">
        <v>1032.02</v>
      </c>
      <c r="G696" s="12">
        <v>1.67</v>
      </c>
      <c r="H696" s="12">
        <f>TRUNC(G696 * (1 + 28.82 / 100), 2)</f>
        <v>2.15</v>
      </c>
      <c r="I696" s="12">
        <f>TRUNC(F696 * H696, 2)</f>
        <v>2218.84</v>
      </c>
      <c r="J696" s="13">
        <f t="shared" si="88"/>
        <v>4.3335872346243238E-4</v>
      </c>
    </row>
    <row r="697" spans="1:10" ht="26.1" customHeight="1" x14ac:dyDescent="0.2">
      <c r="A697" s="9" t="s">
        <v>1816</v>
      </c>
      <c r="B697" s="11" t="s">
        <v>1817</v>
      </c>
      <c r="C697" s="9" t="s">
        <v>23</v>
      </c>
      <c r="D697" s="9" t="s">
        <v>1818</v>
      </c>
      <c r="E697" s="10" t="s">
        <v>54</v>
      </c>
      <c r="F697" s="11">
        <v>779.53</v>
      </c>
      <c r="G697" s="12">
        <v>2.85</v>
      </c>
      <c r="H697" s="12">
        <f>TRUNC(G697 * (1 + 28.82 / 100), 2)</f>
        <v>3.67</v>
      </c>
      <c r="I697" s="12">
        <f>TRUNC(F697 * H697, 2)</f>
        <v>2860.87</v>
      </c>
      <c r="J697" s="13">
        <f t="shared" si="88"/>
        <v>5.5875275873518095E-4</v>
      </c>
    </row>
    <row r="698" spans="1:10" ht="26.1" customHeight="1" x14ac:dyDescent="0.2">
      <c r="A698" s="9" t="s">
        <v>1819</v>
      </c>
      <c r="B698" s="11" t="s">
        <v>1820</v>
      </c>
      <c r="C698" s="9" t="s">
        <v>48</v>
      </c>
      <c r="D698" s="9" t="s">
        <v>1821</v>
      </c>
      <c r="E698" s="10" t="s">
        <v>61</v>
      </c>
      <c r="F698" s="11">
        <v>1</v>
      </c>
      <c r="G698" s="12">
        <v>1103.8599999999999</v>
      </c>
      <c r="H698" s="12">
        <f>TRUNC(G698 * (1 + 28.82 / 100), 2)</f>
        <v>1421.99</v>
      </c>
      <c r="I698" s="12">
        <f>TRUNC(F698 * H698, 2)</f>
        <v>1421.99</v>
      </c>
      <c r="J698" s="13">
        <f t="shared" si="88"/>
        <v>2.7772699751957969E-4</v>
      </c>
    </row>
    <row r="699" spans="1:10" ht="24" customHeight="1" x14ac:dyDescent="0.2">
      <c r="A699" s="9" t="s">
        <v>1822</v>
      </c>
      <c r="B699" s="11" t="s">
        <v>1823</v>
      </c>
      <c r="C699" s="9" t="s">
        <v>43</v>
      </c>
      <c r="D699" s="9" t="s">
        <v>1824</v>
      </c>
      <c r="E699" s="10" t="s">
        <v>54</v>
      </c>
      <c r="F699" s="11">
        <v>1530</v>
      </c>
      <c r="G699" s="12">
        <v>11.08</v>
      </c>
      <c r="H699" s="12">
        <f>TRUNC(G699 * (1 + 28.82 / 100), 2)</f>
        <v>14.27</v>
      </c>
      <c r="I699" s="12">
        <f>TRUNC(F699 * H699, 2)</f>
        <v>21833.1</v>
      </c>
      <c r="J699" s="13">
        <f t="shared" si="88"/>
        <v>4.2641940587097903E-3</v>
      </c>
    </row>
    <row r="700" spans="1:10" x14ac:dyDescent="0.2">
      <c r="A700" s="18"/>
      <c r="B700" s="18"/>
      <c r="C700" s="18"/>
      <c r="D700" s="18"/>
      <c r="E700" s="18"/>
      <c r="F700" s="18"/>
      <c r="G700" s="18"/>
      <c r="H700" s="18"/>
      <c r="I700" s="18"/>
      <c r="J700" s="18"/>
    </row>
    <row r="701" spans="1:10" x14ac:dyDescent="0.2">
      <c r="A701" s="19"/>
      <c r="B701" s="19"/>
      <c r="C701" s="19"/>
      <c r="D701" s="17"/>
      <c r="E701" s="16"/>
      <c r="F701" s="20" t="s">
        <v>1825</v>
      </c>
      <c r="G701" s="19"/>
      <c r="H701" s="21">
        <v>3975043.14</v>
      </c>
      <c r="I701" s="19"/>
      <c r="J701" s="19"/>
    </row>
    <row r="702" spans="1:10" x14ac:dyDescent="0.2">
      <c r="A702" s="19"/>
      <c r="B702" s="19"/>
      <c r="C702" s="19"/>
      <c r="D702" s="17"/>
      <c r="E702" s="16"/>
      <c r="F702" s="20" t="s">
        <v>1826</v>
      </c>
      <c r="G702" s="19"/>
      <c r="H702" s="21">
        <v>1145056.8600000001</v>
      </c>
      <c r="I702" s="19"/>
      <c r="J702" s="19"/>
    </row>
    <row r="703" spans="1:10" x14ac:dyDescent="0.2">
      <c r="A703" s="19"/>
      <c r="B703" s="19"/>
      <c r="C703" s="19"/>
      <c r="D703" s="17"/>
      <c r="E703" s="16"/>
      <c r="F703" s="20" t="s">
        <v>1827</v>
      </c>
      <c r="G703" s="19"/>
      <c r="H703" s="21">
        <v>5120100</v>
      </c>
      <c r="I703" s="19"/>
      <c r="J703" s="19"/>
    </row>
    <row r="704" spans="1:10" ht="60" customHeight="1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</row>
    <row r="705" spans="1:10" ht="69.95" customHeight="1" x14ac:dyDescent="0.2">
      <c r="A705" s="22" t="s">
        <v>1828</v>
      </c>
      <c r="B705" s="23"/>
      <c r="C705" s="23"/>
      <c r="D705" s="23"/>
      <c r="E705" s="23"/>
      <c r="F705" s="23"/>
      <c r="G705" s="23"/>
      <c r="H705" s="23"/>
      <c r="I705" s="23"/>
      <c r="J705" s="23"/>
    </row>
  </sheetData>
  <mergeCells count="17">
    <mergeCell ref="E1:F1"/>
    <mergeCell ref="G1:H1"/>
    <mergeCell ref="I1:J1"/>
    <mergeCell ref="E2:F2"/>
    <mergeCell ref="G2:H2"/>
    <mergeCell ref="I2:J2"/>
    <mergeCell ref="A703:C703"/>
    <mergeCell ref="F703:G703"/>
    <mergeCell ref="H703:J703"/>
    <mergeCell ref="A705:J705"/>
    <mergeCell ref="A3:J3"/>
    <mergeCell ref="A701:C701"/>
    <mergeCell ref="F701:G701"/>
    <mergeCell ref="H701:J701"/>
    <mergeCell ref="A702:C702"/>
    <mergeCell ref="F702:G702"/>
    <mergeCell ref="H702:J702"/>
  </mergeCells>
  <pageMargins left="0.51181102362204722" right="0.51181102362204722" top="0.98425196850393704" bottom="0.98425196850393704" header="0.51181102362204722" footer="0.51181102362204722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Orçamento Sintético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Higor Romão</cp:lastModifiedBy>
  <cp:revision>0</cp:revision>
  <cp:lastPrinted>2024-09-02T14:10:11Z</cp:lastPrinted>
  <dcterms:created xsi:type="dcterms:W3CDTF">2024-08-29T13:04:29Z</dcterms:created>
  <dcterms:modified xsi:type="dcterms:W3CDTF">2024-09-02T14:10:38Z</dcterms:modified>
</cp:coreProperties>
</file>